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60" windowHeight="11325" activeTab="1"/>
  </bookViews>
  <sheets>
    <sheet name="Budget man-months full project " sheetId="1" r:id="rId1"/>
    <sheet name="Budget vs actual m-mths  " sheetId="4" r:id="rId2"/>
  </sheets>
  <calcPr calcId="125725"/>
</workbook>
</file>

<file path=xl/calcChain.xml><?xml version="1.0" encoding="utf-8"?>
<calcChain xmlns="http://schemas.openxmlformats.org/spreadsheetml/2006/main">
  <c r="AY2" i="4"/>
  <c r="BB41"/>
  <c r="BA41"/>
  <c r="BB3"/>
  <c r="BB4"/>
  <c r="BB5"/>
  <c r="BB6"/>
  <c r="BB7"/>
  <c r="BB8"/>
  <c r="BB9"/>
  <c r="BB10"/>
  <c r="BB11"/>
  <c r="BB12"/>
  <c r="BB13"/>
  <c r="BB14"/>
  <c r="BB15"/>
  <c r="BB16"/>
  <c r="BB17"/>
  <c r="BB18"/>
  <c r="BB19"/>
  <c r="BB20"/>
  <c r="BB21"/>
  <c r="BB22"/>
  <c r="BB23"/>
  <c r="BB24"/>
  <c r="BB25"/>
  <c r="BB26"/>
  <c r="BB27"/>
  <c r="BB28"/>
  <c r="BB29"/>
  <c r="BB30"/>
  <c r="BB31"/>
  <c r="BB32"/>
  <c r="BB33"/>
  <c r="BB34"/>
  <c r="BB35"/>
  <c r="BB36"/>
  <c r="BB37"/>
  <c r="BB38"/>
  <c r="BB39"/>
  <c r="BB40"/>
  <c r="BB2"/>
  <c r="AY41"/>
  <c r="AY3"/>
  <c r="AY4"/>
  <c r="AY5"/>
  <c r="AY6"/>
  <c r="AY7"/>
  <c r="AY8"/>
  <c r="AY9"/>
  <c r="AY10"/>
  <c r="AY11"/>
  <c r="AY12"/>
  <c r="AY13"/>
  <c r="AY14"/>
  <c r="AY15"/>
  <c r="AY16"/>
  <c r="AY17"/>
  <c r="AY18"/>
  <c r="AY19"/>
  <c r="AY20"/>
  <c r="AY21"/>
  <c r="AY22"/>
  <c r="AY23"/>
  <c r="AY24"/>
  <c r="AY25"/>
  <c r="AY26"/>
  <c r="AY27"/>
  <c r="AY28"/>
  <c r="AY29"/>
  <c r="AY30"/>
  <c r="AY31"/>
  <c r="AY32"/>
  <c r="AY33"/>
  <c r="AY34"/>
  <c r="AY35"/>
  <c r="AY36"/>
  <c r="AY37"/>
  <c r="AY38"/>
  <c r="AY39"/>
  <c r="AY40"/>
  <c r="AX2"/>
  <c r="AX3"/>
  <c r="AX4"/>
  <c r="AX5"/>
  <c r="AX6"/>
  <c r="AX7"/>
  <c r="AX8"/>
  <c r="AX9"/>
  <c r="AX10"/>
  <c r="AX11"/>
  <c r="AX12"/>
  <c r="AX13"/>
  <c r="AX14"/>
  <c r="AX15"/>
  <c r="AX16"/>
  <c r="AX17"/>
  <c r="AX18"/>
  <c r="AX19"/>
  <c r="AX20"/>
  <c r="AX21"/>
  <c r="AX22"/>
  <c r="AX23"/>
  <c r="AX24"/>
  <c r="AX25"/>
  <c r="AX26"/>
  <c r="AX27"/>
  <c r="AX28"/>
  <c r="AX29"/>
  <c r="AX30"/>
  <c r="AX31"/>
  <c r="AX32"/>
  <c r="AX33"/>
  <c r="AX34"/>
  <c r="AX35"/>
  <c r="AX36"/>
  <c r="AX37"/>
  <c r="AX38"/>
  <c r="AX39"/>
  <c r="AX40"/>
  <c r="C42" i="1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B42"/>
  <c r="AA3"/>
  <c r="AA4"/>
  <c r="AA5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2"/>
</calcChain>
</file>

<file path=xl/sharedStrings.xml><?xml version="1.0" encoding="utf-8"?>
<sst xmlns="http://schemas.openxmlformats.org/spreadsheetml/2006/main" count="206" uniqueCount="124">
  <si>
    <t>Beneficiary number and short-name</t>
  </si>
  <si>
    <t>WP 1</t>
  </si>
  <si>
    <t>WP 2</t>
  </si>
  <si>
    <t>WP 3</t>
  </si>
  <si>
    <t>WP 4</t>
  </si>
  <si>
    <t>WP 5</t>
  </si>
  <si>
    <t>WP 6</t>
  </si>
  <si>
    <t>WP 7</t>
  </si>
  <si>
    <t>WP 8</t>
  </si>
  <si>
    <t>WP 9</t>
  </si>
  <si>
    <t>WP 10</t>
  </si>
  <si>
    <t>WP 11</t>
  </si>
  <si>
    <t>WP 12</t>
  </si>
  <si>
    <t>WP 13</t>
  </si>
  <si>
    <t>WP 14</t>
  </si>
  <si>
    <t>WP 15</t>
  </si>
  <si>
    <t>WP 16</t>
  </si>
  <si>
    <t>WP 17</t>
  </si>
  <si>
    <t>WP 18</t>
  </si>
  <si>
    <t>WP 19</t>
  </si>
  <si>
    <t>1 - NERC</t>
  </si>
  <si>
    <t>2 - ULUND</t>
  </si>
  <si>
    <t>3 - DTU</t>
  </si>
  <si>
    <t>4 - ALTERRA</t>
  </si>
  <si>
    <t>5 - IIASA</t>
  </si>
  <si>
    <t>6 - met.no</t>
  </si>
  <si>
    <t>7 - Juelich</t>
  </si>
  <si>
    <t>8 - ECN</t>
  </si>
  <si>
    <t>9 - CNR</t>
  </si>
  <si>
    <t>10 - KIT</t>
  </si>
  <si>
    <t>11 - JRC</t>
  </si>
  <si>
    <r>
      <rPr>
        <sz val="10"/>
        <rFont val="Arial"/>
        <family val="2"/>
      </rPr>
      <t>12 - SEI-Y,
UoY</t>
    </r>
  </si>
  <si>
    <t>13 - INRA</t>
  </si>
  <si>
    <t>14 - RIVM</t>
  </si>
  <si>
    <r>
      <rPr>
        <sz val="10"/>
        <rFont val="Arial"/>
        <family val="2"/>
      </rPr>
      <t>15 -
FDEA-ART</t>
    </r>
  </si>
  <si>
    <t>16 - UGOT</t>
  </si>
  <si>
    <t>17 - ERTI - FRI</t>
  </si>
  <si>
    <t>18 - FMI</t>
  </si>
  <si>
    <t>19 - UHEL</t>
  </si>
  <si>
    <t>20 - UNICATT</t>
  </si>
  <si>
    <t>21 - ONU</t>
  </si>
  <si>
    <t>22 - BOKU</t>
  </si>
  <si>
    <t>23 - UPM</t>
  </si>
  <si>
    <t>24 - CIEMAT</t>
  </si>
  <si>
    <t>25 - CNRS</t>
  </si>
  <si>
    <t>26 - SMHI</t>
  </si>
  <si>
    <t>27 - DHMZ</t>
  </si>
  <si>
    <t>28 - UEDIN</t>
  </si>
  <si>
    <t>29 - UBO</t>
  </si>
  <si>
    <t>30 - WSL</t>
  </si>
  <si>
    <t>31 - IVL</t>
  </si>
  <si>
    <t>32 - MPG</t>
  </si>
  <si>
    <t>33 - IPBPSS</t>
  </si>
  <si>
    <t>34 - EMRC</t>
  </si>
  <si>
    <t>35 - AU</t>
  </si>
  <si>
    <t>36 - WU</t>
  </si>
  <si>
    <t>37 - ULB</t>
  </si>
  <si>
    <t>38 - BAS - IFRG</t>
  </si>
  <si>
    <t>39 - TNO</t>
  </si>
  <si>
    <t>Total</t>
  </si>
  <si>
    <t>WP 20</t>
  </si>
  <si>
    <t>WP 21</t>
  </si>
  <si>
    <t>WP 22</t>
  </si>
  <si>
    <t>WP 23</t>
  </si>
  <si>
    <t>WP 24</t>
  </si>
  <si>
    <t>Total per Beneficiary</t>
  </si>
  <si>
    <t>12 - SEI-Y, UoY</t>
  </si>
  <si>
    <t>15 - FDEA-ART</t>
  </si>
  <si>
    <t>12 - SEI-Y,UoY</t>
  </si>
  <si>
    <t>15 -FDEA-ART</t>
  </si>
  <si>
    <t>WP 2 first 18 mths budget</t>
  </si>
  <si>
    <t>WP1 first 18 mths budget</t>
  </si>
  <si>
    <t>WP 3 first 18 mths budget</t>
  </si>
  <si>
    <t>WP 4 first 18 mths budget</t>
  </si>
  <si>
    <t>WP 5 first 18 mths budget</t>
  </si>
  <si>
    <t>WP 6 first 18 mths budget</t>
  </si>
  <si>
    <t>WP 7 first 18 mths budget</t>
  </si>
  <si>
    <t>WP 8 first 18 mths budget</t>
  </si>
  <si>
    <t>WP 9 first 18 mths budget</t>
  </si>
  <si>
    <t>WP 10 first 18 mths budget</t>
  </si>
  <si>
    <t>WP 11 first 18 mths budget</t>
  </si>
  <si>
    <t>WP 12 first 18 mths budget</t>
  </si>
  <si>
    <t>WP 13 first 18 mths budget</t>
  </si>
  <si>
    <t>WP 14 first 18 mths budget</t>
  </si>
  <si>
    <t>WP 15 first 18 mths budget</t>
  </si>
  <si>
    <t>WP 16 first 18 mths budget</t>
  </si>
  <si>
    <t>WP 17 first 18 mths budget</t>
  </si>
  <si>
    <t>WP 18 first 18 mths budget</t>
  </si>
  <si>
    <t>WP 19 first 18 mths budget</t>
  </si>
  <si>
    <t>WP 20 first 18 mths budget</t>
  </si>
  <si>
    <t>WP 21 first 18 mths budget</t>
  </si>
  <si>
    <t>WP 22 first 18 mths budget</t>
  </si>
  <si>
    <t>WP 23 first 18 mths budget</t>
  </si>
  <si>
    <t>WP 24 first 18 mths budget</t>
  </si>
  <si>
    <t>WP1 first 18 mths actual</t>
  </si>
  <si>
    <t>Total first 18 months budget</t>
  </si>
  <si>
    <t>WP2 first 18 mths actual</t>
  </si>
  <si>
    <t>WP3 first 18 mths actual</t>
  </si>
  <si>
    <t>WP4 first 18 mths actual</t>
  </si>
  <si>
    <t>WP5 first 18 mths actual</t>
  </si>
  <si>
    <t>WP6 first 18 mths actual</t>
  </si>
  <si>
    <t>WP7 first 18 mths actual</t>
  </si>
  <si>
    <t>WP8 first 18 mths actual</t>
  </si>
  <si>
    <t>WP9 first 18 mths actual</t>
  </si>
  <si>
    <t>WP10 first 18 mths actual</t>
  </si>
  <si>
    <t>WP11 first 18 mths actual</t>
  </si>
  <si>
    <t>WP12 first 18 mths actual</t>
  </si>
  <si>
    <t>WP13 first 18 mths actual</t>
  </si>
  <si>
    <t>WP14 first 18 mths actual</t>
  </si>
  <si>
    <t>WP15 first 18 mths actual</t>
  </si>
  <si>
    <t>WP16 first 18 mths actual</t>
  </si>
  <si>
    <t>WP17 first 18 mths actual</t>
  </si>
  <si>
    <t>WP18 first 18 mths actual</t>
  </si>
  <si>
    <t>WP19 first 18 mths actual</t>
  </si>
  <si>
    <t>WP20 first 18 mths actual</t>
  </si>
  <si>
    <t>WP21 first 18 mths actual</t>
  </si>
  <si>
    <t>WP22 first 18 mths actual</t>
  </si>
  <si>
    <t>WP23 first 18 mths actual</t>
  </si>
  <si>
    <t>WP24 first 18 mths actual</t>
  </si>
  <si>
    <t>Total first 18 months actual</t>
  </si>
  <si>
    <t>check on total figures</t>
  </si>
  <si>
    <t xml:space="preserve">Beneficiary number and short-name/Man months budget per WP number </t>
  </si>
  <si>
    <t>NOTE:</t>
  </si>
  <si>
    <t xml:space="preserve">Calculations for budget man months for the first 18 months are as following: Budget man months for 48 months/48mths*18mths. </t>
  </si>
</sst>
</file>

<file path=xl/styles.xml><?xml version="1.0" encoding="utf-8"?>
<styleSheet xmlns="http://schemas.openxmlformats.org/spreadsheetml/2006/main">
  <numFmts count="3">
    <numFmt numFmtId="164" formatCode="###0.00;###0.00"/>
    <numFmt numFmtId="165" formatCode="#,##0.00;#,##0.00"/>
    <numFmt numFmtId="166" formatCode="0.0"/>
  </numFmts>
  <fonts count="6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rgb="FFEDEDE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166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66" fontId="2" fillId="3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164" fontId="2" fillId="3" borderId="1" xfId="0" applyNumberFormat="1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165" fontId="2" fillId="3" borderId="1" xfId="0" applyNumberFormat="1" applyFont="1" applyFill="1" applyBorder="1" applyAlignment="1">
      <alignment horizontal="right" vertical="top" wrapText="1"/>
    </xf>
    <xf numFmtId="166" fontId="2" fillId="0" borderId="1" xfId="0" applyNumberFormat="1" applyFont="1" applyFill="1" applyBorder="1" applyAlignment="1">
      <alignment horizontal="right" vertical="top" wrapText="1"/>
    </xf>
    <xf numFmtId="166" fontId="2" fillId="0" borderId="0" xfId="0" applyNumberFormat="1" applyFont="1" applyFill="1" applyBorder="1" applyAlignment="1">
      <alignment horizontal="left" vertical="top"/>
    </xf>
    <xf numFmtId="2" fontId="2" fillId="0" borderId="0" xfId="0" applyNumberFormat="1" applyFont="1" applyFill="1" applyBorder="1" applyAlignment="1">
      <alignment horizontal="left" vertical="top"/>
    </xf>
    <xf numFmtId="166" fontId="3" fillId="6" borderId="2" xfId="0" applyNumberFormat="1" applyFont="1" applyFill="1" applyBorder="1" applyAlignment="1">
      <alignment horizontal="center" vertical="top" wrapText="1"/>
    </xf>
    <xf numFmtId="166" fontId="3" fillId="0" borderId="0" xfId="0" applyNumberFormat="1" applyFont="1" applyFill="1" applyBorder="1" applyAlignment="1">
      <alignment horizontal="left" vertical="top" wrapText="1"/>
    </xf>
    <xf numFmtId="166" fontId="4" fillId="6" borderId="4" xfId="0" applyNumberFormat="1" applyFont="1" applyFill="1" applyBorder="1" applyAlignment="1">
      <alignment horizontal="center" vertical="top" wrapText="1"/>
    </xf>
    <xf numFmtId="166" fontId="4" fillId="5" borderId="3" xfId="0" applyNumberFormat="1" applyFont="1" applyFill="1" applyBorder="1" applyAlignment="1">
      <alignment horizontal="center" vertical="top" wrapText="1"/>
    </xf>
    <xf numFmtId="166" fontId="4" fillId="5" borderId="0" xfId="0" applyNumberFormat="1" applyFont="1" applyFill="1" applyBorder="1" applyAlignment="1">
      <alignment horizontal="center" vertical="top" wrapText="1"/>
    </xf>
    <xf numFmtId="166" fontId="4" fillId="6" borderId="0" xfId="0" applyNumberFormat="1" applyFont="1" applyFill="1" applyBorder="1" applyAlignment="1">
      <alignment horizontal="center" vertical="top" wrapText="1"/>
    </xf>
    <xf numFmtId="166" fontId="4" fillId="0" borderId="0" xfId="0" applyNumberFormat="1" applyFont="1" applyFill="1" applyBorder="1" applyAlignment="1">
      <alignment horizontal="left" vertical="top" wrapText="1"/>
    </xf>
    <xf numFmtId="166" fontId="5" fillId="0" borderId="2" xfId="0" applyNumberFormat="1" applyFont="1" applyFill="1" applyBorder="1" applyAlignment="1">
      <alignment horizontal="center" vertical="top"/>
    </xf>
    <xf numFmtId="166" fontId="4" fillId="6" borderId="2" xfId="0" applyNumberFormat="1" applyFont="1" applyFill="1" applyBorder="1" applyAlignment="1">
      <alignment horizontal="center" vertical="top" wrapText="1"/>
    </xf>
    <xf numFmtId="166" fontId="4" fillId="0" borderId="0" xfId="0" applyNumberFormat="1" applyFont="1" applyFill="1" applyBorder="1" applyAlignment="1">
      <alignment horizontal="center" vertical="top" wrapText="1"/>
    </xf>
    <xf numFmtId="166" fontId="4" fillId="4" borderId="0" xfId="0" applyNumberFormat="1" applyFont="1" applyFill="1" applyBorder="1" applyAlignment="1">
      <alignment horizontal="center" vertical="top" wrapText="1"/>
    </xf>
    <xf numFmtId="166" fontId="3" fillId="5" borderId="2" xfId="0" applyNumberFormat="1" applyFont="1" applyFill="1" applyBorder="1" applyAlignment="1">
      <alignment horizontal="center" vertical="top" wrapText="1"/>
    </xf>
    <xf numFmtId="166" fontId="4" fillId="5" borderId="2" xfId="0" applyNumberFormat="1" applyFont="1" applyFill="1" applyBorder="1" applyAlignment="1">
      <alignment horizontal="center" vertical="top" wrapText="1"/>
    </xf>
    <xf numFmtId="166" fontId="3" fillId="4" borderId="2" xfId="0" applyNumberFormat="1" applyFont="1" applyFill="1" applyBorder="1" applyAlignment="1">
      <alignment horizontal="center" vertical="top" wrapText="1"/>
    </xf>
    <xf numFmtId="166" fontId="4" fillId="0" borderId="2" xfId="0" applyNumberFormat="1" applyFont="1" applyFill="1" applyBorder="1" applyAlignment="1">
      <alignment horizontal="center" vertical="top" wrapText="1"/>
    </xf>
    <xf numFmtId="166" fontId="4" fillId="0" borderId="2" xfId="0" applyNumberFormat="1" applyFont="1" applyFill="1" applyBorder="1" applyAlignment="1">
      <alignment horizontal="left" vertical="top" wrapText="1"/>
    </xf>
    <xf numFmtId="166" fontId="4" fillId="0" borderId="5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85"/>
  <sheetViews>
    <sheetView topLeftCell="A7" workbookViewId="0">
      <selection activeCell="I16" sqref="I16"/>
    </sheetView>
  </sheetViews>
  <sheetFormatPr defaultRowHeight="12.75"/>
  <cols>
    <col min="1" max="1" width="25.1640625" style="2" customWidth="1"/>
    <col min="2" max="4" width="8" style="2" customWidth="1"/>
    <col min="5" max="5" width="9.33203125" style="2" customWidth="1"/>
    <col min="6" max="6" width="8" style="2" customWidth="1"/>
    <col min="7" max="7" width="10.83203125" style="2" customWidth="1"/>
    <col min="8" max="10" width="8" style="2" customWidth="1"/>
    <col min="11" max="11" width="9.33203125" style="2" customWidth="1"/>
    <col min="12" max="15" width="8" style="2" customWidth="1"/>
    <col min="16" max="16" width="9.33203125" style="2" customWidth="1"/>
    <col min="17" max="20" width="8" style="2" customWidth="1"/>
    <col min="21" max="16384" width="9.33203125" style="2"/>
  </cols>
  <sheetData>
    <row r="1" spans="1:27" ht="42.9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60</v>
      </c>
      <c r="V1" s="1" t="s">
        <v>61</v>
      </c>
      <c r="W1" s="1" t="s">
        <v>62</v>
      </c>
      <c r="X1" s="1" t="s">
        <v>63</v>
      </c>
      <c r="Y1" s="1" t="s">
        <v>64</v>
      </c>
    </row>
    <row r="2" spans="1:27" ht="18.95" customHeight="1">
      <c r="A2" s="3" t="s">
        <v>20</v>
      </c>
      <c r="B2" s="4">
        <v>24</v>
      </c>
      <c r="C2" s="4">
        <v>1</v>
      </c>
      <c r="D2" s="4">
        <v>2</v>
      </c>
      <c r="E2" s="4">
        <v>4</v>
      </c>
      <c r="F2" s="4"/>
      <c r="G2" s="4">
        <v>1.5</v>
      </c>
      <c r="H2" s="4"/>
      <c r="I2" s="4">
        <v>7</v>
      </c>
      <c r="J2" s="4">
        <v>7</v>
      </c>
      <c r="K2" s="4">
        <v>14</v>
      </c>
      <c r="L2" s="4">
        <v>19</v>
      </c>
      <c r="M2" s="4">
        <v>6</v>
      </c>
      <c r="N2" s="4">
        <v>12</v>
      </c>
      <c r="O2" s="4">
        <v>54</v>
      </c>
      <c r="P2" s="4">
        <v>7</v>
      </c>
      <c r="Q2" s="4"/>
      <c r="R2" s="4">
        <v>5</v>
      </c>
      <c r="S2" s="4">
        <v>0.8</v>
      </c>
      <c r="T2" s="4">
        <v>0.8</v>
      </c>
      <c r="U2" s="11">
        <v>3</v>
      </c>
      <c r="V2" s="4">
        <v>13</v>
      </c>
      <c r="W2" s="4">
        <v>52</v>
      </c>
      <c r="X2" s="11">
        <v>1</v>
      </c>
      <c r="Y2" s="11">
        <v>1</v>
      </c>
      <c r="Z2" s="11">
        <v>235.1</v>
      </c>
      <c r="AA2" s="12">
        <f>SUM(B2:Y2)</f>
        <v>235.10000000000002</v>
      </c>
    </row>
    <row r="3" spans="1:27" ht="18.95" customHeight="1">
      <c r="A3" s="3" t="s">
        <v>21</v>
      </c>
      <c r="B3" s="4"/>
      <c r="C3" s="4"/>
      <c r="D3" s="4"/>
      <c r="E3" s="4"/>
      <c r="F3" s="4"/>
      <c r="G3" s="4">
        <v>0.5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11"/>
      <c r="V3" s="11"/>
      <c r="W3" s="11"/>
      <c r="X3" s="11"/>
      <c r="Y3" s="11"/>
      <c r="Z3" s="11">
        <v>0.5</v>
      </c>
      <c r="AA3" s="12">
        <f t="shared" ref="AA3:AA40" si="0">SUM(B3:Y3)</f>
        <v>0.5</v>
      </c>
    </row>
    <row r="4" spans="1:27" ht="18" customHeight="1">
      <c r="A4" s="3" t="s">
        <v>22</v>
      </c>
      <c r="B4" s="4"/>
      <c r="C4" s="4"/>
      <c r="D4" s="4"/>
      <c r="E4" s="4"/>
      <c r="F4" s="4"/>
      <c r="G4" s="4"/>
      <c r="H4" s="4"/>
      <c r="I4" s="4"/>
      <c r="J4" s="4">
        <v>2</v>
      </c>
      <c r="K4" s="4">
        <v>26</v>
      </c>
      <c r="L4" s="4"/>
      <c r="M4" s="4">
        <v>2</v>
      </c>
      <c r="N4" s="4"/>
      <c r="O4" s="4"/>
      <c r="P4" s="4"/>
      <c r="Q4" s="4"/>
      <c r="R4" s="4"/>
      <c r="S4" s="4"/>
      <c r="T4" s="4"/>
      <c r="U4" s="11"/>
      <c r="V4" s="11"/>
      <c r="W4" s="11"/>
      <c r="X4" s="11"/>
      <c r="Y4" s="11">
        <v>0.5</v>
      </c>
      <c r="Z4" s="11">
        <v>30.5</v>
      </c>
      <c r="AA4" s="12">
        <f t="shared" si="0"/>
        <v>30.5</v>
      </c>
    </row>
    <row r="5" spans="1:27" ht="18.95" customHeight="1">
      <c r="A5" s="3" t="s">
        <v>23</v>
      </c>
      <c r="B5" s="4"/>
      <c r="C5" s="4"/>
      <c r="D5" s="4"/>
      <c r="E5" s="4"/>
      <c r="F5" s="4"/>
      <c r="G5" s="4">
        <v>2</v>
      </c>
      <c r="H5" s="4"/>
      <c r="I5" s="4"/>
      <c r="J5" s="4">
        <v>1.9</v>
      </c>
      <c r="K5" s="4"/>
      <c r="L5" s="4"/>
      <c r="M5" s="4"/>
      <c r="N5" s="4">
        <v>6</v>
      </c>
      <c r="O5" s="4">
        <v>9</v>
      </c>
      <c r="P5" s="4">
        <v>7</v>
      </c>
      <c r="Q5" s="4">
        <v>5</v>
      </c>
      <c r="R5" s="4">
        <v>4</v>
      </c>
      <c r="S5" s="4"/>
      <c r="T5" s="4">
        <v>2</v>
      </c>
      <c r="U5" s="11">
        <v>0.9</v>
      </c>
      <c r="V5" s="11">
        <v>3</v>
      </c>
      <c r="W5" s="11"/>
      <c r="X5" s="11"/>
      <c r="Y5" s="11">
        <v>0.33</v>
      </c>
      <c r="Z5" s="11">
        <v>41.13</v>
      </c>
      <c r="AA5" s="12">
        <f t="shared" si="0"/>
        <v>41.129999999999995</v>
      </c>
    </row>
    <row r="6" spans="1:27" ht="18.95" customHeight="1">
      <c r="A6" s="3" t="s">
        <v>24</v>
      </c>
      <c r="B6" s="4"/>
      <c r="C6" s="4"/>
      <c r="D6" s="4"/>
      <c r="E6" s="4"/>
      <c r="F6" s="4"/>
      <c r="G6" s="4">
        <v>0</v>
      </c>
      <c r="H6" s="4"/>
      <c r="I6" s="4"/>
      <c r="J6" s="4"/>
      <c r="K6" s="4"/>
      <c r="L6" s="4"/>
      <c r="M6" s="4"/>
      <c r="N6" s="4"/>
      <c r="O6" s="4">
        <v>1</v>
      </c>
      <c r="P6" s="4"/>
      <c r="Q6" s="4">
        <v>1</v>
      </c>
      <c r="R6" s="4"/>
      <c r="S6" s="4">
        <v>3</v>
      </c>
      <c r="T6" s="4">
        <v>7</v>
      </c>
      <c r="U6" s="4">
        <v>18</v>
      </c>
      <c r="V6" s="11">
        <v>3</v>
      </c>
      <c r="W6" s="11"/>
      <c r="X6" s="11"/>
      <c r="Y6" s="11">
        <v>0.5</v>
      </c>
      <c r="Z6" s="11">
        <v>33.5</v>
      </c>
      <c r="AA6" s="12">
        <f t="shared" si="0"/>
        <v>33.5</v>
      </c>
    </row>
    <row r="7" spans="1:27" ht="18.95" customHeight="1">
      <c r="A7" s="3" t="s">
        <v>25</v>
      </c>
      <c r="B7" s="4"/>
      <c r="C7" s="4"/>
      <c r="D7" s="4"/>
      <c r="E7" s="4">
        <v>1</v>
      </c>
      <c r="F7" s="4">
        <v>1</v>
      </c>
      <c r="G7" s="4"/>
      <c r="H7" s="4">
        <v>17</v>
      </c>
      <c r="I7" s="4">
        <v>1</v>
      </c>
      <c r="J7" s="4"/>
      <c r="K7" s="4"/>
      <c r="L7" s="4"/>
      <c r="M7" s="4"/>
      <c r="N7" s="4"/>
      <c r="O7" s="4"/>
      <c r="P7" s="4"/>
      <c r="Q7" s="4">
        <v>3</v>
      </c>
      <c r="R7" s="4"/>
      <c r="S7" s="4"/>
      <c r="T7" s="4">
        <v>3</v>
      </c>
      <c r="U7" s="11"/>
      <c r="V7" s="11"/>
      <c r="W7" s="11"/>
      <c r="X7" s="11"/>
      <c r="Y7" s="11"/>
      <c r="Z7" s="11">
        <v>26</v>
      </c>
      <c r="AA7" s="12">
        <f t="shared" si="0"/>
        <v>26</v>
      </c>
    </row>
    <row r="8" spans="1:27" ht="18.95" customHeight="1">
      <c r="A8" s="3" t="s">
        <v>26</v>
      </c>
      <c r="B8" s="4">
        <v>1</v>
      </c>
      <c r="C8" s="4">
        <v>11</v>
      </c>
      <c r="D8" s="4"/>
      <c r="E8" s="4"/>
      <c r="F8" s="4"/>
      <c r="G8" s="4"/>
      <c r="H8" s="4">
        <v>3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11"/>
      <c r="V8" s="11"/>
      <c r="W8" s="11"/>
      <c r="X8" s="11"/>
      <c r="Y8" s="11"/>
      <c r="Z8" s="11">
        <v>15</v>
      </c>
      <c r="AA8" s="12">
        <f t="shared" si="0"/>
        <v>15</v>
      </c>
    </row>
    <row r="9" spans="1:27" ht="18" customHeight="1">
      <c r="A9" s="3" t="s">
        <v>27</v>
      </c>
      <c r="B9" s="4">
        <v>10</v>
      </c>
      <c r="C9" s="4"/>
      <c r="D9" s="4"/>
      <c r="E9" s="4"/>
      <c r="F9" s="4"/>
      <c r="G9" s="4"/>
      <c r="H9" s="4">
        <v>0</v>
      </c>
      <c r="I9" s="4">
        <v>7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11">
        <v>3</v>
      </c>
      <c r="V9" s="11"/>
      <c r="W9" s="11"/>
      <c r="X9" s="11"/>
      <c r="Y9" s="11"/>
      <c r="Z9" s="11">
        <v>20</v>
      </c>
      <c r="AA9" s="12">
        <f t="shared" si="0"/>
        <v>20</v>
      </c>
    </row>
    <row r="10" spans="1:27" ht="18.95" customHeight="1">
      <c r="A10" s="3" t="s">
        <v>28</v>
      </c>
      <c r="B10" s="4">
        <v>2</v>
      </c>
      <c r="C10" s="4">
        <v>18</v>
      </c>
      <c r="D10" s="4"/>
      <c r="E10" s="4"/>
      <c r="F10" s="4"/>
      <c r="G10" s="4"/>
      <c r="H10" s="4"/>
      <c r="I10" s="4"/>
      <c r="J10" s="4"/>
      <c r="K10" s="4"/>
      <c r="L10" s="4">
        <v>24</v>
      </c>
      <c r="M10" s="4"/>
      <c r="N10" s="4"/>
      <c r="O10" s="4"/>
      <c r="P10" s="4"/>
      <c r="Q10" s="4"/>
      <c r="R10" s="4"/>
      <c r="S10" s="4"/>
      <c r="T10" s="4"/>
      <c r="U10" s="11"/>
      <c r="V10" s="11"/>
      <c r="W10" s="11"/>
      <c r="X10" s="11"/>
      <c r="Y10" s="11"/>
      <c r="Z10" s="11">
        <v>44</v>
      </c>
      <c r="AA10" s="12">
        <f t="shared" si="0"/>
        <v>44</v>
      </c>
    </row>
    <row r="11" spans="1:27" ht="18.95" customHeight="1">
      <c r="A11" s="3" t="s">
        <v>29</v>
      </c>
      <c r="B11" s="4">
        <v>1</v>
      </c>
      <c r="C11" s="4">
        <v>1</v>
      </c>
      <c r="D11" s="4">
        <v>12</v>
      </c>
      <c r="E11" s="4"/>
      <c r="F11" s="4">
        <v>4</v>
      </c>
      <c r="G11" s="4">
        <v>9.5</v>
      </c>
      <c r="H11" s="4">
        <v>9</v>
      </c>
      <c r="I11" s="4">
        <v>2</v>
      </c>
      <c r="J11" s="4"/>
      <c r="K11" s="4"/>
      <c r="L11" s="4"/>
      <c r="M11" s="4"/>
      <c r="N11" s="4">
        <v>12</v>
      </c>
      <c r="O11" s="4">
        <v>10</v>
      </c>
      <c r="P11" s="4"/>
      <c r="Q11" s="4"/>
      <c r="R11" s="4"/>
      <c r="S11" s="4"/>
      <c r="T11" s="4"/>
      <c r="U11" s="11"/>
      <c r="V11" s="11">
        <v>8</v>
      </c>
      <c r="W11" s="11"/>
      <c r="X11" s="11"/>
      <c r="Y11" s="11">
        <v>5</v>
      </c>
      <c r="Z11" s="11">
        <v>73.5</v>
      </c>
      <c r="AA11" s="12">
        <f t="shared" si="0"/>
        <v>73.5</v>
      </c>
    </row>
    <row r="12" spans="1:27" ht="18.95" customHeight="1">
      <c r="A12" s="3" t="s">
        <v>30</v>
      </c>
      <c r="B12" s="4">
        <v>12</v>
      </c>
      <c r="C12" s="4"/>
      <c r="D12" s="4"/>
      <c r="E12" s="4"/>
      <c r="F12" s="4">
        <v>7</v>
      </c>
      <c r="G12" s="4"/>
      <c r="H12" s="4">
        <v>4</v>
      </c>
      <c r="I12" s="4"/>
      <c r="J12" s="4"/>
      <c r="K12" s="4"/>
      <c r="L12" s="4"/>
      <c r="M12" s="4"/>
      <c r="N12" s="4"/>
      <c r="O12" s="4">
        <v>8</v>
      </c>
      <c r="P12" s="4"/>
      <c r="Q12" s="4"/>
      <c r="R12" s="4"/>
      <c r="S12" s="4"/>
      <c r="T12" s="4"/>
      <c r="U12" s="11"/>
      <c r="V12" s="11">
        <v>4</v>
      </c>
      <c r="W12" s="11"/>
      <c r="X12" s="11"/>
      <c r="Y12" s="11"/>
      <c r="Z12" s="11">
        <v>35</v>
      </c>
      <c r="AA12" s="12">
        <f t="shared" si="0"/>
        <v>35</v>
      </c>
    </row>
    <row r="13" spans="1:27" ht="30.95" customHeight="1">
      <c r="A13" s="5" t="s">
        <v>31</v>
      </c>
      <c r="B13" s="4"/>
      <c r="C13" s="4"/>
      <c r="D13" s="4"/>
      <c r="E13" s="4">
        <v>6</v>
      </c>
      <c r="F13" s="4"/>
      <c r="G13" s="4"/>
      <c r="H13" s="4"/>
      <c r="I13" s="4"/>
      <c r="J13" s="4">
        <v>3</v>
      </c>
      <c r="K13" s="4"/>
      <c r="L13" s="4"/>
      <c r="M13" s="4">
        <v>11</v>
      </c>
      <c r="N13" s="4">
        <v>9</v>
      </c>
      <c r="O13" s="4"/>
      <c r="P13" s="4"/>
      <c r="Q13" s="4"/>
      <c r="R13" s="4"/>
      <c r="S13" s="4">
        <v>2</v>
      </c>
      <c r="T13" s="4">
        <v>0</v>
      </c>
      <c r="U13" s="11"/>
      <c r="V13" s="11"/>
      <c r="W13" s="11"/>
      <c r="X13" s="11">
        <v>0.2</v>
      </c>
      <c r="Y13" s="11"/>
      <c r="Z13" s="11">
        <v>31.2</v>
      </c>
      <c r="AA13" s="12">
        <f t="shared" si="0"/>
        <v>31.2</v>
      </c>
    </row>
    <row r="14" spans="1:27" ht="18.95" customHeight="1">
      <c r="A14" s="3" t="s">
        <v>32</v>
      </c>
      <c r="B14" s="4">
        <v>49</v>
      </c>
      <c r="C14" s="4"/>
      <c r="D14" s="4">
        <v>11</v>
      </c>
      <c r="E14" s="4">
        <v>27</v>
      </c>
      <c r="F14" s="4"/>
      <c r="G14" s="4"/>
      <c r="H14" s="4"/>
      <c r="I14" s="4">
        <v>21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11"/>
      <c r="V14" s="11"/>
      <c r="W14" s="11"/>
      <c r="X14" s="11"/>
      <c r="Y14" s="11"/>
      <c r="Z14" s="11">
        <v>108</v>
      </c>
      <c r="AA14" s="12">
        <f t="shared" si="0"/>
        <v>108</v>
      </c>
    </row>
    <row r="15" spans="1:27" ht="18.95" customHeight="1">
      <c r="A15" s="3" t="s">
        <v>33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>
        <v>0.85</v>
      </c>
      <c r="N15" s="4">
        <v>0.85</v>
      </c>
      <c r="O15" s="4">
        <v>3</v>
      </c>
      <c r="P15" s="4">
        <v>3</v>
      </c>
      <c r="Q15" s="4">
        <v>5</v>
      </c>
      <c r="R15" s="4"/>
      <c r="S15" s="4">
        <v>3</v>
      </c>
      <c r="T15" s="4">
        <v>4</v>
      </c>
      <c r="U15" s="11">
        <v>0.85</v>
      </c>
      <c r="V15" s="11"/>
      <c r="W15" s="11"/>
      <c r="X15" s="11"/>
      <c r="Y15" s="11"/>
      <c r="Z15" s="11">
        <v>20.55</v>
      </c>
      <c r="AA15" s="12">
        <f t="shared" si="0"/>
        <v>20.55</v>
      </c>
    </row>
    <row r="16" spans="1:27" ht="30.95" customHeight="1">
      <c r="A16" s="5" t="s">
        <v>34</v>
      </c>
      <c r="B16" s="4">
        <v>36</v>
      </c>
      <c r="C16" s="4"/>
      <c r="D16" s="4"/>
      <c r="E16" s="4"/>
      <c r="F16" s="4"/>
      <c r="G16" s="4"/>
      <c r="H16" s="4"/>
      <c r="I16" s="4"/>
      <c r="J16" s="4"/>
      <c r="K16" s="4">
        <v>2</v>
      </c>
      <c r="L16" s="4"/>
      <c r="M16" s="4"/>
      <c r="N16" s="4"/>
      <c r="O16" s="4"/>
      <c r="P16" s="4"/>
      <c r="Q16" s="4"/>
      <c r="R16" s="4"/>
      <c r="S16" s="4"/>
      <c r="T16" s="4"/>
      <c r="U16" s="11"/>
      <c r="V16" s="11">
        <v>1</v>
      </c>
      <c r="W16" s="11"/>
      <c r="X16" s="11"/>
      <c r="Y16" s="11"/>
      <c r="Z16" s="11">
        <v>39</v>
      </c>
      <c r="AA16" s="12">
        <f t="shared" si="0"/>
        <v>39</v>
      </c>
    </row>
    <row r="17" spans="1:27" ht="18.95" customHeight="1">
      <c r="A17" s="3" t="s">
        <v>35</v>
      </c>
      <c r="B17" s="4"/>
      <c r="C17" s="4"/>
      <c r="D17" s="4"/>
      <c r="E17" s="4">
        <v>3</v>
      </c>
      <c r="F17" s="4"/>
      <c r="G17" s="4"/>
      <c r="H17" s="4"/>
      <c r="I17" s="4"/>
      <c r="J17" s="4">
        <v>3</v>
      </c>
      <c r="K17" s="4"/>
      <c r="L17" s="4"/>
      <c r="M17" s="4">
        <v>6</v>
      </c>
      <c r="N17" s="4"/>
      <c r="O17" s="4"/>
      <c r="P17" s="4"/>
      <c r="Q17" s="4"/>
      <c r="R17" s="4"/>
      <c r="S17" s="4"/>
      <c r="T17" s="4"/>
      <c r="U17" s="11"/>
      <c r="V17" s="11"/>
      <c r="W17" s="11"/>
      <c r="X17" s="11"/>
      <c r="Y17" s="11"/>
      <c r="Z17" s="11">
        <v>12</v>
      </c>
      <c r="AA17" s="12">
        <f t="shared" si="0"/>
        <v>12</v>
      </c>
    </row>
    <row r="18" spans="1:27" ht="30.95" customHeight="1">
      <c r="A18" s="3" t="s">
        <v>36</v>
      </c>
      <c r="B18" s="4">
        <v>30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11"/>
      <c r="V18" s="11"/>
      <c r="W18" s="11"/>
      <c r="X18" s="11"/>
      <c r="Y18" s="11"/>
      <c r="Z18" s="11">
        <v>30</v>
      </c>
      <c r="AA18" s="12">
        <f t="shared" si="0"/>
        <v>30</v>
      </c>
    </row>
    <row r="19" spans="1:27" ht="18.95" customHeight="1">
      <c r="A19" s="3" t="s">
        <v>37</v>
      </c>
      <c r="B19" s="4">
        <v>5</v>
      </c>
      <c r="C19" s="4"/>
      <c r="D19" s="4"/>
      <c r="E19" s="4">
        <v>7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11"/>
      <c r="V19" s="11"/>
      <c r="W19" s="11"/>
      <c r="X19" s="11"/>
      <c r="Y19" s="11"/>
      <c r="Z19" s="11">
        <v>12</v>
      </c>
      <c r="AA19" s="12">
        <f t="shared" si="0"/>
        <v>12</v>
      </c>
    </row>
    <row r="20" spans="1:27" ht="18" customHeight="1">
      <c r="A20" s="3" t="s">
        <v>38</v>
      </c>
      <c r="B20" s="4">
        <v>13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11"/>
      <c r="V20" s="11"/>
      <c r="W20" s="11"/>
      <c r="X20" s="11"/>
      <c r="Y20" s="11"/>
      <c r="Z20" s="11">
        <v>13</v>
      </c>
      <c r="AA20" s="12">
        <f t="shared" si="0"/>
        <v>13</v>
      </c>
    </row>
    <row r="21" spans="1:27">
      <c r="A21" s="3" t="s">
        <v>39</v>
      </c>
      <c r="B21" s="4">
        <v>22</v>
      </c>
      <c r="C21" s="4"/>
      <c r="D21" s="4"/>
      <c r="E21" s="4"/>
      <c r="F21" s="4"/>
      <c r="G21" s="4"/>
      <c r="H21" s="4"/>
      <c r="I21" s="4"/>
      <c r="J21" s="4"/>
      <c r="K21" s="4">
        <v>36</v>
      </c>
      <c r="L21" s="4"/>
      <c r="M21" s="4"/>
      <c r="N21" s="4"/>
      <c r="O21" s="4"/>
      <c r="P21" s="4"/>
      <c r="Q21" s="4"/>
      <c r="R21" s="4"/>
      <c r="S21" s="4"/>
      <c r="T21" s="4"/>
      <c r="U21" s="11"/>
      <c r="V21" s="11"/>
      <c r="W21" s="11"/>
      <c r="X21" s="11"/>
      <c r="Y21" s="11"/>
      <c r="Z21" s="11">
        <v>58</v>
      </c>
      <c r="AA21" s="12">
        <f t="shared" si="0"/>
        <v>58</v>
      </c>
    </row>
    <row r="22" spans="1:27">
      <c r="A22" s="3" t="s">
        <v>40</v>
      </c>
      <c r="B22" s="4">
        <v>18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>
        <v>2</v>
      </c>
      <c r="R22" s="4"/>
      <c r="S22" s="4"/>
      <c r="T22" s="4"/>
      <c r="U22" s="11"/>
      <c r="V22" s="11"/>
      <c r="W22" s="11"/>
      <c r="X22" s="11"/>
      <c r="Y22" s="11"/>
      <c r="Z22" s="11">
        <v>20</v>
      </c>
      <c r="AA22" s="12">
        <f t="shared" si="0"/>
        <v>20</v>
      </c>
    </row>
    <row r="23" spans="1:27">
      <c r="A23" s="3" t="s">
        <v>41</v>
      </c>
      <c r="B23" s="4">
        <v>0</v>
      </c>
      <c r="C23" s="4">
        <v>24</v>
      </c>
      <c r="D23" s="4"/>
      <c r="E23" s="4"/>
      <c r="F23" s="4"/>
      <c r="G23" s="4"/>
      <c r="H23" s="4"/>
      <c r="I23" s="4"/>
      <c r="J23" s="4"/>
      <c r="K23" s="4"/>
      <c r="L23" s="4">
        <v>7</v>
      </c>
      <c r="M23" s="4"/>
      <c r="N23" s="4"/>
      <c r="O23" s="4"/>
      <c r="P23" s="4"/>
      <c r="Q23" s="4"/>
      <c r="R23" s="4"/>
      <c r="S23" s="4"/>
      <c r="T23" s="4"/>
      <c r="U23" s="11"/>
      <c r="V23" s="11"/>
      <c r="W23" s="11"/>
      <c r="X23" s="11">
        <v>0.2</v>
      </c>
      <c r="Y23" s="11"/>
      <c r="Z23" s="11">
        <v>31.2</v>
      </c>
      <c r="AA23" s="12">
        <f t="shared" si="0"/>
        <v>31.2</v>
      </c>
    </row>
    <row r="24" spans="1:27">
      <c r="A24" s="3" t="s">
        <v>42</v>
      </c>
      <c r="B24" s="4">
        <v>6</v>
      </c>
      <c r="C24" s="4"/>
      <c r="D24" s="4">
        <v>4</v>
      </c>
      <c r="E24" s="4"/>
      <c r="F24" s="4"/>
      <c r="G24" s="4"/>
      <c r="H24" s="4"/>
      <c r="I24" s="4">
        <v>3</v>
      </c>
      <c r="J24" s="4"/>
      <c r="K24" s="4"/>
      <c r="L24" s="4"/>
      <c r="M24" s="4"/>
      <c r="N24" s="4"/>
      <c r="O24" s="4"/>
      <c r="P24" s="4"/>
      <c r="Q24" s="4"/>
      <c r="R24" s="4">
        <v>8</v>
      </c>
      <c r="S24" s="4"/>
      <c r="T24" s="4"/>
      <c r="U24" s="11"/>
      <c r="V24" s="11"/>
      <c r="W24" s="11"/>
      <c r="X24" s="11">
        <v>2</v>
      </c>
      <c r="Y24" s="11"/>
      <c r="Z24" s="11">
        <v>23</v>
      </c>
      <c r="AA24" s="12">
        <f t="shared" si="0"/>
        <v>23</v>
      </c>
    </row>
    <row r="25" spans="1:27">
      <c r="A25" s="3" t="s">
        <v>43</v>
      </c>
      <c r="B25" s="4"/>
      <c r="C25" s="4"/>
      <c r="D25" s="4"/>
      <c r="E25" s="4"/>
      <c r="F25" s="4"/>
      <c r="G25" s="4"/>
      <c r="H25" s="4"/>
      <c r="I25" s="4"/>
      <c r="J25" s="4"/>
      <c r="K25" s="4">
        <v>22</v>
      </c>
      <c r="L25" s="4"/>
      <c r="M25" s="4"/>
      <c r="N25" s="4"/>
      <c r="O25" s="4"/>
      <c r="P25" s="4"/>
      <c r="Q25" s="4"/>
      <c r="R25" s="4"/>
      <c r="S25" s="4"/>
      <c r="T25" s="4"/>
      <c r="U25" s="11"/>
      <c r="V25" s="11"/>
      <c r="W25" s="11"/>
      <c r="X25" s="11"/>
      <c r="Y25" s="11"/>
      <c r="Z25" s="11">
        <v>22</v>
      </c>
      <c r="AA25" s="12">
        <f t="shared" si="0"/>
        <v>22</v>
      </c>
    </row>
    <row r="26" spans="1:27">
      <c r="A26" s="3" t="s">
        <v>44</v>
      </c>
      <c r="B26" s="4"/>
      <c r="C26" s="4"/>
      <c r="D26" s="4"/>
      <c r="E26" s="4"/>
      <c r="F26" s="4">
        <v>16</v>
      </c>
      <c r="G26" s="4">
        <v>5</v>
      </c>
      <c r="H26" s="4">
        <v>8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11"/>
      <c r="V26" s="11"/>
      <c r="W26" s="11"/>
      <c r="X26" s="11"/>
      <c r="Y26" s="11"/>
      <c r="Z26" s="11">
        <v>29</v>
      </c>
      <c r="AA26" s="12">
        <f t="shared" si="0"/>
        <v>29</v>
      </c>
    </row>
    <row r="27" spans="1:27">
      <c r="A27" s="3" t="s">
        <v>45</v>
      </c>
      <c r="B27" s="4"/>
      <c r="C27" s="4"/>
      <c r="D27" s="4"/>
      <c r="E27" s="4"/>
      <c r="F27" s="4"/>
      <c r="G27" s="4"/>
      <c r="H27" s="4">
        <v>5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11"/>
      <c r="V27" s="11">
        <v>1</v>
      </c>
      <c r="W27" s="11"/>
      <c r="X27" s="11"/>
      <c r="Y27" s="11"/>
      <c r="Z27" s="11">
        <v>6</v>
      </c>
      <c r="AA27" s="12">
        <f t="shared" si="0"/>
        <v>6</v>
      </c>
    </row>
    <row r="28" spans="1:27">
      <c r="A28" s="3" t="s">
        <v>46</v>
      </c>
      <c r="B28" s="4"/>
      <c r="C28" s="4"/>
      <c r="D28" s="4"/>
      <c r="E28" s="4">
        <v>16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11"/>
      <c r="V28" s="11"/>
      <c r="W28" s="11"/>
      <c r="X28" s="11"/>
      <c r="Y28" s="11"/>
      <c r="Z28" s="11">
        <v>16</v>
      </c>
      <c r="AA28" s="12">
        <f t="shared" si="0"/>
        <v>16</v>
      </c>
    </row>
    <row r="29" spans="1:27">
      <c r="A29" s="3" t="s">
        <v>47</v>
      </c>
      <c r="B29" s="4"/>
      <c r="C29" s="4"/>
      <c r="D29" s="4"/>
      <c r="E29" s="4"/>
      <c r="F29" s="4"/>
      <c r="G29" s="4">
        <v>3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11"/>
      <c r="V29" s="11">
        <v>1.3</v>
      </c>
      <c r="W29" s="4">
        <v>24</v>
      </c>
      <c r="X29" s="11">
        <v>1.3</v>
      </c>
      <c r="Y29" s="11"/>
      <c r="Z29" s="11">
        <v>29.6</v>
      </c>
      <c r="AA29" s="12">
        <f t="shared" si="0"/>
        <v>29.6</v>
      </c>
    </row>
    <row r="30" spans="1:27">
      <c r="A30" s="3" t="s">
        <v>48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>
        <v>24</v>
      </c>
      <c r="M30" s="4"/>
      <c r="N30" s="4"/>
      <c r="O30" s="4"/>
      <c r="P30" s="4"/>
      <c r="Q30" s="4"/>
      <c r="R30" s="4"/>
      <c r="S30" s="4"/>
      <c r="T30" s="4"/>
      <c r="U30" s="11"/>
      <c r="V30" s="11"/>
      <c r="W30" s="11"/>
      <c r="X30" s="11"/>
      <c r="Y30" s="11"/>
      <c r="Z30" s="11">
        <v>24</v>
      </c>
      <c r="AA30" s="12">
        <f t="shared" si="0"/>
        <v>24</v>
      </c>
    </row>
    <row r="31" spans="1:27">
      <c r="A31" s="3" t="s">
        <v>49</v>
      </c>
      <c r="B31" s="4"/>
      <c r="C31" s="4"/>
      <c r="D31" s="4"/>
      <c r="E31" s="4"/>
      <c r="F31" s="4"/>
      <c r="G31" s="4"/>
      <c r="H31" s="4"/>
      <c r="I31" s="4"/>
      <c r="J31" s="4">
        <v>5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11"/>
      <c r="V31" s="11"/>
      <c r="W31" s="11"/>
      <c r="X31" s="11"/>
      <c r="Y31" s="11"/>
      <c r="Z31" s="11">
        <v>5</v>
      </c>
      <c r="AA31" s="12">
        <f t="shared" si="0"/>
        <v>5</v>
      </c>
    </row>
    <row r="32" spans="1:27">
      <c r="A32" s="3" t="s">
        <v>50</v>
      </c>
      <c r="B32" s="4"/>
      <c r="C32" s="4"/>
      <c r="D32" s="4"/>
      <c r="E32" s="4"/>
      <c r="F32" s="4"/>
      <c r="G32" s="4"/>
      <c r="H32" s="4"/>
      <c r="I32" s="4"/>
      <c r="J32" s="4">
        <v>1.8</v>
      </c>
      <c r="K32" s="4"/>
      <c r="L32" s="4"/>
      <c r="M32" s="4">
        <v>1</v>
      </c>
      <c r="N32" s="4"/>
      <c r="O32" s="4"/>
      <c r="P32" s="4"/>
      <c r="Q32" s="4"/>
      <c r="R32" s="4"/>
      <c r="S32" s="4">
        <v>2</v>
      </c>
      <c r="T32" s="4"/>
      <c r="U32" s="11"/>
      <c r="V32" s="11"/>
      <c r="W32" s="11"/>
      <c r="X32" s="11"/>
      <c r="Y32" s="11"/>
      <c r="Z32" s="11">
        <v>4.8</v>
      </c>
      <c r="AA32" s="12">
        <f t="shared" si="0"/>
        <v>4.8</v>
      </c>
    </row>
    <row r="33" spans="1:27">
      <c r="A33" s="3" t="s">
        <v>51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>
        <v>12</v>
      </c>
      <c r="P33" s="4"/>
      <c r="Q33" s="4"/>
      <c r="R33" s="4"/>
      <c r="S33" s="4"/>
      <c r="T33" s="4"/>
      <c r="U33" s="11"/>
      <c r="V33" s="11"/>
      <c r="W33" s="11"/>
      <c r="X33" s="11"/>
      <c r="Y33" s="11"/>
      <c r="Z33" s="11">
        <v>12</v>
      </c>
      <c r="AA33" s="12">
        <f t="shared" si="0"/>
        <v>12</v>
      </c>
    </row>
    <row r="34" spans="1:27">
      <c r="A34" s="3" t="s">
        <v>52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>
        <v>24</v>
      </c>
      <c r="P34" s="4"/>
      <c r="Q34" s="4">
        <v>24</v>
      </c>
      <c r="R34" s="4"/>
      <c r="S34" s="4"/>
      <c r="T34" s="4"/>
      <c r="U34" s="11"/>
      <c r="V34" s="11"/>
      <c r="W34" s="11"/>
      <c r="X34" s="11"/>
      <c r="Y34" s="11"/>
      <c r="Z34" s="11">
        <v>48</v>
      </c>
      <c r="AA34" s="12">
        <f t="shared" si="0"/>
        <v>48</v>
      </c>
    </row>
    <row r="35" spans="1:27">
      <c r="A35" s="3" t="s">
        <v>53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>
        <v>8</v>
      </c>
      <c r="T35" s="4"/>
      <c r="U35" s="11"/>
      <c r="V35" s="11"/>
      <c r="W35" s="11"/>
      <c r="X35" s="11"/>
      <c r="Y35" s="11"/>
      <c r="Z35" s="11">
        <v>8</v>
      </c>
      <c r="AA35" s="12">
        <f t="shared" si="0"/>
        <v>8</v>
      </c>
    </row>
    <row r="36" spans="1:27">
      <c r="A36" s="3" t="s">
        <v>54</v>
      </c>
      <c r="B36" s="4"/>
      <c r="C36" s="4"/>
      <c r="D36" s="4"/>
      <c r="E36" s="4"/>
      <c r="F36" s="4"/>
      <c r="G36" s="4">
        <v>4</v>
      </c>
      <c r="H36" s="4"/>
      <c r="I36" s="4">
        <v>1.5</v>
      </c>
      <c r="J36" s="4"/>
      <c r="K36" s="4"/>
      <c r="L36" s="4"/>
      <c r="M36" s="4"/>
      <c r="N36" s="4"/>
      <c r="O36" s="4"/>
      <c r="P36" s="4"/>
      <c r="Q36" s="4"/>
      <c r="R36" s="4"/>
      <c r="S36" s="4">
        <v>3</v>
      </c>
      <c r="T36" s="4"/>
      <c r="U36" s="11"/>
      <c r="V36" s="11"/>
      <c r="W36" s="11"/>
      <c r="X36" s="11"/>
      <c r="Y36" s="11"/>
      <c r="Z36" s="11">
        <v>8.5</v>
      </c>
      <c r="AA36" s="12">
        <f t="shared" si="0"/>
        <v>8.5</v>
      </c>
    </row>
    <row r="37" spans="1:27">
      <c r="A37" s="3" t="s">
        <v>55</v>
      </c>
      <c r="B37" s="4"/>
      <c r="C37" s="4"/>
      <c r="D37" s="4"/>
      <c r="E37" s="4">
        <v>6</v>
      </c>
      <c r="F37" s="4"/>
      <c r="G37" s="4"/>
      <c r="H37" s="4">
        <v>2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11"/>
      <c r="V37" s="11"/>
      <c r="W37" s="11"/>
      <c r="X37" s="11"/>
      <c r="Y37" s="11"/>
      <c r="Z37" s="11">
        <v>8</v>
      </c>
      <c r="AA37" s="12">
        <f t="shared" si="0"/>
        <v>8</v>
      </c>
    </row>
    <row r="38" spans="1:27">
      <c r="A38" s="3" t="s">
        <v>56</v>
      </c>
      <c r="B38" s="4">
        <v>1.2</v>
      </c>
      <c r="C38" s="4"/>
      <c r="D38" s="4"/>
      <c r="E38" s="4"/>
      <c r="F38" s="4"/>
      <c r="G38" s="4"/>
      <c r="H38" s="4"/>
      <c r="I38" s="4">
        <v>4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11"/>
      <c r="V38" s="11"/>
      <c r="W38" s="11"/>
      <c r="X38" s="11"/>
      <c r="Y38" s="11"/>
      <c r="Z38" s="11">
        <v>5.2</v>
      </c>
      <c r="AA38" s="12">
        <f t="shared" si="0"/>
        <v>5.2</v>
      </c>
    </row>
    <row r="39" spans="1:27">
      <c r="A39" s="3" t="s">
        <v>57</v>
      </c>
      <c r="B39" s="4"/>
      <c r="C39" s="4">
        <v>13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11"/>
      <c r="V39" s="11"/>
      <c r="W39" s="11"/>
      <c r="X39" s="11"/>
      <c r="Y39" s="11"/>
      <c r="Z39" s="11">
        <v>13</v>
      </c>
      <c r="AA39" s="12">
        <f t="shared" si="0"/>
        <v>13</v>
      </c>
    </row>
    <row r="40" spans="1:27">
      <c r="A40" s="3" t="s">
        <v>58</v>
      </c>
      <c r="B40" s="4"/>
      <c r="C40" s="4"/>
      <c r="D40" s="4"/>
      <c r="E40" s="4"/>
      <c r="F40" s="4"/>
      <c r="G40" s="4"/>
      <c r="H40" s="4">
        <v>4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11"/>
      <c r="V40" s="11"/>
      <c r="W40" s="11"/>
      <c r="X40" s="11"/>
      <c r="Y40" s="11"/>
      <c r="Z40" s="11">
        <v>4</v>
      </c>
      <c r="AA40" s="12">
        <f t="shared" si="0"/>
        <v>4</v>
      </c>
    </row>
    <row r="41" spans="1:27">
      <c r="A41" s="1" t="s">
        <v>59</v>
      </c>
      <c r="B41" s="6">
        <v>230.2</v>
      </c>
      <c r="C41" s="6">
        <v>68</v>
      </c>
      <c r="D41" s="6">
        <v>29</v>
      </c>
      <c r="E41" s="6">
        <v>70</v>
      </c>
      <c r="F41" s="6">
        <v>28</v>
      </c>
      <c r="G41" s="6">
        <v>25.5</v>
      </c>
      <c r="H41" s="6">
        <v>52</v>
      </c>
      <c r="I41" s="6">
        <v>46.5</v>
      </c>
      <c r="J41" s="6">
        <v>23.7</v>
      </c>
      <c r="K41" s="6">
        <v>100</v>
      </c>
      <c r="L41" s="6">
        <v>74</v>
      </c>
      <c r="M41" s="6">
        <v>26.85</v>
      </c>
      <c r="N41" s="6">
        <v>39.85</v>
      </c>
      <c r="O41" s="6">
        <v>121</v>
      </c>
      <c r="P41" s="6">
        <v>17</v>
      </c>
      <c r="Q41" s="6">
        <v>40</v>
      </c>
      <c r="R41" s="6">
        <v>17</v>
      </c>
      <c r="S41" s="6">
        <v>21.8</v>
      </c>
      <c r="T41" s="6">
        <v>16.8</v>
      </c>
      <c r="U41" s="8">
        <v>25.75</v>
      </c>
      <c r="V41" s="8">
        <v>34.299999999999997</v>
      </c>
      <c r="W41" s="8">
        <v>76</v>
      </c>
      <c r="X41" s="9">
        <v>4.7</v>
      </c>
      <c r="Y41" s="9">
        <v>7.33</v>
      </c>
      <c r="Z41" s="10">
        <v>1195.28</v>
      </c>
    </row>
    <row r="42" spans="1:27">
      <c r="B42" s="13">
        <f>SUM(B2:B40)</f>
        <v>230.2</v>
      </c>
      <c r="C42" s="13">
        <f t="shared" ref="C42:Y42" si="1">SUM(C2:C40)</f>
        <v>68</v>
      </c>
      <c r="D42" s="13">
        <f t="shared" si="1"/>
        <v>29</v>
      </c>
      <c r="E42" s="13">
        <f t="shared" si="1"/>
        <v>70</v>
      </c>
      <c r="F42" s="13">
        <f t="shared" si="1"/>
        <v>28</v>
      </c>
      <c r="G42" s="13">
        <f t="shared" si="1"/>
        <v>25.5</v>
      </c>
      <c r="H42" s="13">
        <f t="shared" si="1"/>
        <v>52</v>
      </c>
      <c r="I42" s="13">
        <f t="shared" si="1"/>
        <v>46.5</v>
      </c>
      <c r="J42" s="13">
        <f t="shared" si="1"/>
        <v>23.7</v>
      </c>
      <c r="K42" s="13">
        <f t="shared" si="1"/>
        <v>100</v>
      </c>
      <c r="L42" s="13">
        <f t="shared" si="1"/>
        <v>74</v>
      </c>
      <c r="M42" s="13">
        <f t="shared" si="1"/>
        <v>26.85</v>
      </c>
      <c r="N42" s="13">
        <f t="shared" si="1"/>
        <v>39.85</v>
      </c>
      <c r="O42" s="13">
        <f t="shared" si="1"/>
        <v>121</v>
      </c>
      <c r="P42" s="13">
        <f t="shared" si="1"/>
        <v>17</v>
      </c>
      <c r="Q42" s="13">
        <f t="shared" si="1"/>
        <v>40</v>
      </c>
      <c r="R42" s="13">
        <f t="shared" si="1"/>
        <v>17</v>
      </c>
      <c r="S42" s="13">
        <f t="shared" si="1"/>
        <v>21.8</v>
      </c>
      <c r="T42" s="13">
        <f t="shared" si="1"/>
        <v>16.8</v>
      </c>
      <c r="U42" s="13">
        <f t="shared" si="1"/>
        <v>25.75</v>
      </c>
      <c r="V42" s="13">
        <f t="shared" si="1"/>
        <v>34.299999999999997</v>
      </c>
      <c r="W42" s="13">
        <f t="shared" si="1"/>
        <v>76</v>
      </c>
      <c r="X42" s="13">
        <f t="shared" si="1"/>
        <v>4.7</v>
      </c>
      <c r="Y42" s="13">
        <f t="shared" si="1"/>
        <v>7.33</v>
      </c>
    </row>
    <row r="45" spans="1:27" ht="38.25">
      <c r="A45" s="1" t="s">
        <v>0</v>
      </c>
      <c r="B45" s="1" t="s">
        <v>60</v>
      </c>
      <c r="C45" s="1" t="s">
        <v>61</v>
      </c>
      <c r="D45" s="1" t="s">
        <v>62</v>
      </c>
      <c r="E45" s="1" t="s">
        <v>63</v>
      </c>
      <c r="F45" s="1" t="s">
        <v>64</v>
      </c>
      <c r="G45" s="1" t="s">
        <v>65</v>
      </c>
    </row>
    <row r="46" spans="1:27">
      <c r="A46" s="3" t="s">
        <v>20</v>
      </c>
      <c r="B46" s="11">
        <v>3</v>
      </c>
      <c r="C46" s="4">
        <v>13</v>
      </c>
      <c r="D46" s="4">
        <v>52</v>
      </c>
      <c r="E46" s="11">
        <v>1</v>
      </c>
      <c r="F46" s="11">
        <v>1</v>
      </c>
      <c r="G46" s="11">
        <v>235.1</v>
      </c>
    </row>
    <row r="47" spans="1:27">
      <c r="A47" s="3" t="s">
        <v>21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0.5</v>
      </c>
    </row>
    <row r="48" spans="1:27">
      <c r="A48" s="3" t="s">
        <v>22</v>
      </c>
      <c r="B48" s="11">
        <v>0</v>
      </c>
      <c r="C48" s="11">
        <v>0</v>
      </c>
      <c r="D48" s="11">
        <v>0</v>
      </c>
      <c r="E48" s="11">
        <v>0</v>
      </c>
      <c r="F48" s="11">
        <v>0.5</v>
      </c>
      <c r="G48" s="11">
        <v>30.5</v>
      </c>
    </row>
    <row r="49" spans="1:7">
      <c r="A49" s="3" t="s">
        <v>23</v>
      </c>
      <c r="B49" s="11">
        <v>0.9</v>
      </c>
      <c r="C49" s="11">
        <v>3</v>
      </c>
      <c r="D49" s="11">
        <v>0</v>
      </c>
      <c r="E49" s="11">
        <v>0</v>
      </c>
      <c r="F49" s="11">
        <v>0.33</v>
      </c>
      <c r="G49" s="11">
        <v>41.13</v>
      </c>
    </row>
    <row r="50" spans="1:7">
      <c r="A50" s="3" t="s">
        <v>24</v>
      </c>
      <c r="B50" s="4">
        <v>18</v>
      </c>
      <c r="C50" s="11">
        <v>3</v>
      </c>
      <c r="D50" s="11">
        <v>0</v>
      </c>
      <c r="E50" s="11">
        <v>0</v>
      </c>
      <c r="F50" s="11">
        <v>0.5</v>
      </c>
      <c r="G50" s="11">
        <v>33.5</v>
      </c>
    </row>
    <row r="51" spans="1:7">
      <c r="A51" s="3" t="s">
        <v>25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26</v>
      </c>
    </row>
    <row r="52" spans="1:7">
      <c r="A52" s="3" t="s">
        <v>26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15</v>
      </c>
    </row>
    <row r="53" spans="1:7">
      <c r="A53" s="3" t="s">
        <v>27</v>
      </c>
      <c r="B53" s="11">
        <v>3</v>
      </c>
      <c r="C53" s="11">
        <v>0</v>
      </c>
      <c r="D53" s="11">
        <v>0</v>
      </c>
      <c r="E53" s="11">
        <v>0</v>
      </c>
      <c r="F53" s="11">
        <v>0</v>
      </c>
      <c r="G53" s="11">
        <v>20</v>
      </c>
    </row>
    <row r="54" spans="1:7">
      <c r="A54" s="3" t="s">
        <v>28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44</v>
      </c>
    </row>
    <row r="55" spans="1:7">
      <c r="A55" s="3" t="s">
        <v>29</v>
      </c>
      <c r="B55" s="11">
        <v>0</v>
      </c>
      <c r="C55" s="11">
        <v>8</v>
      </c>
      <c r="D55" s="11">
        <v>0</v>
      </c>
      <c r="E55" s="11">
        <v>0</v>
      </c>
      <c r="F55" s="11">
        <v>5</v>
      </c>
      <c r="G55" s="11">
        <v>73.5</v>
      </c>
    </row>
    <row r="56" spans="1:7">
      <c r="A56" s="3" t="s">
        <v>30</v>
      </c>
      <c r="B56" s="11">
        <v>0</v>
      </c>
      <c r="C56" s="11">
        <v>4</v>
      </c>
      <c r="D56" s="11">
        <v>0</v>
      </c>
      <c r="E56" s="11">
        <v>0</v>
      </c>
      <c r="F56" s="11">
        <v>0</v>
      </c>
      <c r="G56" s="11">
        <v>35</v>
      </c>
    </row>
    <row r="57" spans="1:7">
      <c r="A57" s="3" t="s">
        <v>66</v>
      </c>
      <c r="B57" s="11">
        <v>0</v>
      </c>
      <c r="C57" s="11">
        <v>0</v>
      </c>
      <c r="D57" s="11">
        <v>0</v>
      </c>
      <c r="E57" s="11">
        <v>0.2</v>
      </c>
      <c r="F57" s="11">
        <v>0</v>
      </c>
      <c r="G57" s="11">
        <v>31.2</v>
      </c>
    </row>
    <row r="58" spans="1:7">
      <c r="A58" s="3" t="s">
        <v>32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108</v>
      </c>
    </row>
    <row r="59" spans="1:7">
      <c r="A59" s="3" t="s">
        <v>33</v>
      </c>
      <c r="B59" s="11">
        <v>0.85</v>
      </c>
      <c r="C59" s="11">
        <v>0</v>
      </c>
      <c r="D59" s="11">
        <v>0</v>
      </c>
      <c r="E59" s="11">
        <v>0</v>
      </c>
      <c r="F59" s="11">
        <v>0</v>
      </c>
      <c r="G59" s="11">
        <v>20.55</v>
      </c>
    </row>
    <row r="60" spans="1:7">
      <c r="A60" s="3" t="s">
        <v>67</v>
      </c>
      <c r="B60" s="11">
        <v>0</v>
      </c>
      <c r="C60" s="11">
        <v>1</v>
      </c>
      <c r="D60" s="11">
        <v>0</v>
      </c>
      <c r="E60" s="11">
        <v>0</v>
      </c>
      <c r="F60" s="11">
        <v>0</v>
      </c>
      <c r="G60" s="11">
        <v>39</v>
      </c>
    </row>
    <row r="61" spans="1:7">
      <c r="A61" s="3" t="s">
        <v>35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12</v>
      </c>
    </row>
    <row r="62" spans="1:7">
      <c r="A62" s="3" t="s">
        <v>36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30</v>
      </c>
    </row>
    <row r="63" spans="1:7">
      <c r="A63" s="3" t="s">
        <v>37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12</v>
      </c>
    </row>
    <row r="64" spans="1:7">
      <c r="A64" s="3" t="s">
        <v>38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13</v>
      </c>
    </row>
    <row r="65" spans="1:7">
      <c r="A65" s="3" t="s">
        <v>39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58</v>
      </c>
    </row>
    <row r="66" spans="1:7">
      <c r="A66" s="3" t="s">
        <v>40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20</v>
      </c>
    </row>
    <row r="67" spans="1:7">
      <c r="A67" s="3" t="s">
        <v>41</v>
      </c>
      <c r="B67" s="11">
        <v>0</v>
      </c>
      <c r="C67" s="11">
        <v>0</v>
      </c>
      <c r="D67" s="11">
        <v>0</v>
      </c>
      <c r="E67" s="11">
        <v>0.2</v>
      </c>
      <c r="F67" s="11">
        <v>0</v>
      </c>
      <c r="G67" s="11">
        <v>31.2</v>
      </c>
    </row>
    <row r="68" spans="1:7">
      <c r="A68" s="3" t="s">
        <v>42</v>
      </c>
      <c r="B68" s="11">
        <v>0</v>
      </c>
      <c r="C68" s="11">
        <v>0</v>
      </c>
      <c r="D68" s="11">
        <v>0</v>
      </c>
      <c r="E68" s="11">
        <v>2</v>
      </c>
      <c r="F68" s="11">
        <v>0</v>
      </c>
      <c r="G68" s="11">
        <v>23</v>
      </c>
    </row>
    <row r="69" spans="1:7">
      <c r="A69" s="3" t="s">
        <v>43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22</v>
      </c>
    </row>
    <row r="70" spans="1:7">
      <c r="A70" s="3" t="s">
        <v>44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29</v>
      </c>
    </row>
    <row r="71" spans="1:7">
      <c r="A71" s="3" t="s">
        <v>45</v>
      </c>
      <c r="B71" s="11">
        <v>0</v>
      </c>
      <c r="C71" s="11">
        <v>1</v>
      </c>
      <c r="D71" s="11">
        <v>0</v>
      </c>
      <c r="E71" s="11">
        <v>0</v>
      </c>
      <c r="F71" s="11">
        <v>0</v>
      </c>
      <c r="G71" s="11">
        <v>6</v>
      </c>
    </row>
    <row r="72" spans="1:7">
      <c r="A72" s="3" t="s">
        <v>46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16</v>
      </c>
    </row>
    <row r="73" spans="1:7">
      <c r="A73" s="3" t="s">
        <v>47</v>
      </c>
      <c r="B73" s="11">
        <v>0</v>
      </c>
      <c r="C73" s="11">
        <v>1.3</v>
      </c>
      <c r="D73" s="4">
        <v>24</v>
      </c>
      <c r="E73" s="11">
        <v>1.3</v>
      </c>
      <c r="F73" s="11">
        <v>0</v>
      </c>
      <c r="G73" s="11">
        <v>29.6</v>
      </c>
    </row>
    <row r="74" spans="1:7">
      <c r="A74" s="3" t="s">
        <v>48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24</v>
      </c>
    </row>
    <row r="75" spans="1:7">
      <c r="A75" s="3" t="s">
        <v>49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5</v>
      </c>
    </row>
    <row r="76" spans="1:7">
      <c r="A76" s="3" t="s">
        <v>50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4.8</v>
      </c>
    </row>
    <row r="77" spans="1:7">
      <c r="A77" s="3" t="s">
        <v>51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12</v>
      </c>
    </row>
    <row r="78" spans="1:7">
      <c r="A78" s="3" t="s">
        <v>52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48</v>
      </c>
    </row>
    <row r="79" spans="1:7">
      <c r="A79" s="3" t="s">
        <v>53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8</v>
      </c>
    </row>
    <row r="80" spans="1:7">
      <c r="A80" s="3" t="s">
        <v>54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8.5</v>
      </c>
    </row>
    <row r="81" spans="1:7">
      <c r="A81" s="3" t="s">
        <v>55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8</v>
      </c>
    </row>
    <row r="82" spans="1:7">
      <c r="A82" s="3" t="s">
        <v>56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5.2</v>
      </c>
    </row>
    <row r="83" spans="1:7">
      <c r="A83" s="3" t="s">
        <v>57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  <c r="G83" s="11">
        <v>13</v>
      </c>
    </row>
    <row r="84" spans="1:7">
      <c r="A84" s="3" t="s">
        <v>58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  <c r="G84" s="11">
        <v>4</v>
      </c>
    </row>
    <row r="85" spans="1:7">
      <c r="A85" s="7" t="s">
        <v>59</v>
      </c>
      <c r="B85" s="8">
        <v>25.75</v>
      </c>
      <c r="C85" s="8">
        <v>34.299999999999997</v>
      </c>
      <c r="D85" s="8">
        <v>76</v>
      </c>
      <c r="E85" s="9">
        <v>4.7</v>
      </c>
      <c r="F85" s="9">
        <v>7.33</v>
      </c>
      <c r="G85" s="10">
        <v>1195.28</v>
      </c>
    </row>
  </sheetData>
  <sheetProtection password="E95A"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BB232"/>
  <sheetViews>
    <sheetView tabSelected="1" zoomScale="78" zoomScaleNormal="78" workbookViewId="0">
      <selection activeCell="M17" sqref="M17"/>
    </sheetView>
  </sheetViews>
  <sheetFormatPr defaultRowHeight="102.75" customHeight="1"/>
  <cols>
    <col min="1" max="1" width="34.1640625" style="20" customWidth="1"/>
    <col min="2" max="2" width="11.83203125" style="17" customWidth="1"/>
    <col min="3" max="3" width="11" style="16" customWidth="1"/>
    <col min="4" max="4" width="9.33203125" style="17" customWidth="1"/>
    <col min="5" max="5" width="9.33203125" style="16" customWidth="1"/>
    <col min="6" max="6" width="9.33203125" style="18" customWidth="1"/>
    <col min="7" max="7" width="9.33203125" style="19" customWidth="1"/>
    <col min="8" max="8" width="9.33203125" style="17" customWidth="1"/>
    <col min="9" max="9" width="9.33203125" style="16" customWidth="1"/>
    <col min="10" max="10" width="9.33203125" style="18" customWidth="1"/>
    <col min="11" max="11" width="9.33203125" style="19" customWidth="1"/>
    <col min="12" max="12" width="9.33203125" style="17" customWidth="1"/>
    <col min="13" max="13" width="9.33203125" style="16" customWidth="1"/>
    <col min="14" max="14" width="9.33203125" style="18" customWidth="1"/>
    <col min="15" max="15" width="9.33203125" style="19" customWidth="1"/>
    <col min="16" max="16" width="9.33203125" style="17" customWidth="1"/>
    <col min="17" max="17" width="9.33203125" style="16" customWidth="1"/>
    <col min="18" max="18" width="9.33203125" style="18" customWidth="1"/>
    <col min="19" max="19" width="9.33203125" style="19" customWidth="1"/>
    <col min="20" max="20" width="9.33203125" style="17" customWidth="1"/>
    <col min="21" max="21" width="9.33203125" style="16" customWidth="1"/>
    <col min="22" max="22" width="9.33203125" style="18" customWidth="1"/>
    <col min="23" max="23" width="9.33203125" style="19" customWidth="1"/>
    <col min="24" max="24" width="9.33203125" style="17" customWidth="1"/>
    <col min="25" max="25" width="9.33203125" style="16" customWidth="1"/>
    <col min="26" max="26" width="9.33203125" style="18" customWidth="1"/>
    <col min="27" max="27" width="9.33203125" style="19" customWidth="1"/>
    <col min="28" max="28" width="9.33203125" style="17" customWidth="1"/>
    <col min="29" max="29" width="9.33203125" style="16" customWidth="1"/>
    <col min="30" max="30" width="9.33203125" style="18" customWidth="1"/>
    <col min="31" max="31" width="9.33203125" style="19"/>
    <col min="32" max="32" width="9.33203125" style="17"/>
    <col min="33" max="33" width="9.33203125" style="16"/>
    <col min="34" max="34" width="9.33203125" style="18"/>
    <col min="35" max="35" width="9.33203125" style="19"/>
    <col min="36" max="36" width="9.33203125" style="17"/>
    <col min="37" max="37" width="9.33203125" style="16"/>
    <col min="38" max="38" width="8.33203125" style="18" customWidth="1"/>
    <col min="39" max="39" width="9.33203125" style="19"/>
    <col min="40" max="40" width="9.33203125" style="17"/>
    <col min="41" max="41" width="9.33203125" style="16"/>
    <col min="42" max="42" width="9.33203125" style="18"/>
    <col min="43" max="43" width="9.33203125" style="19"/>
    <col min="44" max="44" width="9.33203125" style="17"/>
    <col min="45" max="45" width="9.33203125" style="16"/>
    <col min="46" max="46" width="9.33203125" style="18"/>
    <col min="47" max="47" width="9.33203125" style="19"/>
    <col min="48" max="48" width="10" style="17" customWidth="1"/>
    <col min="49" max="49" width="9.33203125" style="16"/>
    <col min="50" max="50" width="9.33203125" style="24"/>
    <col min="51" max="51" width="8.6640625" style="19" customWidth="1"/>
    <col min="52" max="16384" width="9.33203125" style="20"/>
  </cols>
  <sheetData>
    <row r="1" spans="1:54" ht="64.5" customHeight="1">
      <c r="A1" s="29" t="s">
        <v>121</v>
      </c>
      <c r="B1" s="28" t="s">
        <v>71</v>
      </c>
      <c r="C1" s="28" t="s">
        <v>94</v>
      </c>
      <c r="D1" s="28" t="s">
        <v>70</v>
      </c>
      <c r="E1" s="28" t="s">
        <v>96</v>
      </c>
      <c r="F1" s="28" t="s">
        <v>72</v>
      </c>
      <c r="G1" s="28" t="s">
        <v>97</v>
      </c>
      <c r="H1" s="28" t="s">
        <v>73</v>
      </c>
      <c r="I1" s="28" t="s">
        <v>98</v>
      </c>
      <c r="J1" s="28" t="s">
        <v>74</v>
      </c>
      <c r="K1" s="28" t="s">
        <v>99</v>
      </c>
      <c r="L1" s="28" t="s">
        <v>75</v>
      </c>
      <c r="M1" s="28" t="s">
        <v>100</v>
      </c>
      <c r="N1" s="28" t="s">
        <v>76</v>
      </c>
      <c r="O1" s="28" t="s">
        <v>101</v>
      </c>
      <c r="P1" s="28" t="s">
        <v>77</v>
      </c>
      <c r="Q1" s="28" t="s">
        <v>102</v>
      </c>
      <c r="R1" s="28" t="s">
        <v>78</v>
      </c>
      <c r="S1" s="28" t="s">
        <v>103</v>
      </c>
      <c r="T1" s="28" t="s">
        <v>79</v>
      </c>
      <c r="U1" s="28" t="s">
        <v>104</v>
      </c>
      <c r="V1" s="28" t="s">
        <v>80</v>
      </c>
      <c r="W1" s="28" t="s">
        <v>105</v>
      </c>
      <c r="X1" s="28" t="s">
        <v>81</v>
      </c>
      <c r="Y1" s="28" t="s">
        <v>106</v>
      </c>
      <c r="Z1" s="28" t="s">
        <v>82</v>
      </c>
      <c r="AA1" s="28" t="s">
        <v>107</v>
      </c>
      <c r="AB1" s="28" t="s">
        <v>83</v>
      </c>
      <c r="AC1" s="28" t="s">
        <v>108</v>
      </c>
      <c r="AD1" s="28" t="s">
        <v>84</v>
      </c>
      <c r="AE1" s="28" t="s">
        <v>109</v>
      </c>
      <c r="AF1" s="28" t="s">
        <v>85</v>
      </c>
      <c r="AG1" s="28" t="s">
        <v>110</v>
      </c>
      <c r="AH1" s="28" t="s">
        <v>86</v>
      </c>
      <c r="AI1" s="28" t="s">
        <v>111</v>
      </c>
      <c r="AJ1" s="28" t="s">
        <v>87</v>
      </c>
      <c r="AK1" s="28" t="s">
        <v>112</v>
      </c>
      <c r="AL1" s="28" t="s">
        <v>88</v>
      </c>
      <c r="AM1" s="28" t="s">
        <v>113</v>
      </c>
      <c r="AN1" s="28" t="s">
        <v>89</v>
      </c>
      <c r="AO1" s="28" t="s">
        <v>114</v>
      </c>
      <c r="AP1" s="28" t="s">
        <v>90</v>
      </c>
      <c r="AQ1" s="28" t="s">
        <v>115</v>
      </c>
      <c r="AR1" s="28" t="s">
        <v>91</v>
      </c>
      <c r="AS1" s="28" t="s">
        <v>116</v>
      </c>
      <c r="AT1" s="28" t="s">
        <v>92</v>
      </c>
      <c r="AU1" s="28" t="s">
        <v>117</v>
      </c>
      <c r="AV1" s="28" t="s">
        <v>93</v>
      </c>
      <c r="AW1" s="28" t="s">
        <v>118</v>
      </c>
      <c r="AX1" s="28" t="s">
        <v>95</v>
      </c>
      <c r="AY1" s="28" t="s">
        <v>119</v>
      </c>
      <c r="BA1" s="20" t="s">
        <v>120</v>
      </c>
    </row>
    <row r="2" spans="1:54" ht="22.5" customHeight="1">
      <c r="A2" s="29" t="s">
        <v>20</v>
      </c>
      <c r="B2" s="26">
        <v>9</v>
      </c>
      <c r="C2" s="22"/>
      <c r="D2" s="26">
        <v>0.375</v>
      </c>
      <c r="E2" s="22"/>
      <c r="F2" s="26">
        <v>0.75</v>
      </c>
      <c r="G2" s="22"/>
      <c r="H2" s="26">
        <v>1.5</v>
      </c>
      <c r="I2" s="22"/>
      <c r="J2" s="26"/>
      <c r="K2" s="22"/>
      <c r="L2" s="26">
        <v>0.5625</v>
      </c>
      <c r="M2" s="22"/>
      <c r="N2" s="26"/>
      <c r="O2" s="22"/>
      <c r="P2" s="26">
        <v>2.625</v>
      </c>
      <c r="Q2" s="22"/>
      <c r="R2" s="26">
        <v>2.625</v>
      </c>
      <c r="S2" s="22"/>
      <c r="T2" s="26">
        <v>5.25</v>
      </c>
      <c r="U2" s="22"/>
      <c r="V2" s="26">
        <v>7.125</v>
      </c>
      <c r="W2" s="22"/>
      <c r="X2" s="26">
        <v>2.25</v>
      </c>
      <c r="Y2" s="22"/>
      <c r="Z2" s="26">
        <v>4.5</v>
      </c>
      <c r="AA2" s="22"/>
      <c r="AB2" s="26">
        <v>20.25</v>
      </c>
      <c r="AC2" s="22"/>
      <c r="AD2" s="26">
        <v>2.625</v>
      </c>
      <c r="AE2" s="22"/>
      <c r="AF2" s="26"/>
      <c r="AG2" s="22"/>
      <c r="AH2" s="26">
        <v>1.875</v>
      </c>
      <c r="AI2" s="22"/>
      <c r="AJ2" s="26">
        <v>0.3</v>
      </c>
      <c r="AK2" s="22"/>
      <c r="AL2" s="26">
        <v>0.3</v>
      </c>
      <c r="AM2" s="22"/>
      <c r="AN2" s="26">
        <v>1.125</v>
      </c>
      <c r="AO2" s="22"/>
      <c r="AP2" s="26">
        <v>4.875</v>
      </c>
      <c r="AQ2" s="22"/>
      <c r="AR2" s="26">
        <v>19.5</v>
      </c>
      <c r="AS2" s="22"/>
      <c r="AT2" s="26">
        <v>0.375</v>
      </c>
      <c r="AU2" s="22"/>
      <c r="AV2" s="26">
        <v>0.375</v>
      </c>
      <c r="AW2" s="22"/>
      <c r="AX2" s="27">
        <f>SUM(B2:AV2)</f>
        <v>88.162499999999994</v>
      </c>
      <c r="AY2" s="22">
        <f>AW2+AU2+AS2+AQ2+AO2+AM2+AK2+AI2+AG2+AE2+AC2+AA2+Y2+W2+U2+S2+Q2+O2+M2+K2+I2+G2+E2+C2</f>
        <v>0</v>
      </c>
      <c r="BA2" s="21">
        <v>235.10000000000002</v>
      </c>
      <c r="BB2" s="20">
        <f>BA2/48*18</f>
        <v>88.162500000000009</v>
      </c>
    </row>
    <row r="3" spans="1:54" ht="18.75" customHeight="1">
      <c r="A3" s="29" t="s">
        <v>21</v>
      </c>
      <c r="B3" s="26"/>
      <c r="C3" s="22"/>
      <c r="D3" s="26"/>
      <c r="E3" s="22"/>
      <c r="F3" s="26"/>
      <c r="G3" s="22"/>
      <c r="H3" s="26"/>
      <c r="I3" s="22"/>
      <c r="J3" s="26"/>
      <c r="K3" s="22"/>
      <c r="L3" s="26">
        <v>0.1875</v>
      </c>
      <c r="M3" s="22"/>
      <c r="N3" s="26"/>
      <c r="O3" s="22"/>
      <c r="P3" s="26"/>
      <c r="Q3" s="22"/>
      <c r="R3" s="26"/>
      <c r="S3" s="22"/>
      <c r="T3" s="26"/>
      <c r="U3" s="22"/>
      <c r="V3" s="26"/>
      <c r="W3" s="22"/>
      <c r="X3" s="26"/>
      <c r="Y3" s="22"/>
      <c r="Z3" s="26"/>
      <c r="AA3" s="22"/>
      <c r="AB3" s="26"/>
      <c r="AC3" s="22"/>
      <c r="AD3" s="26"/>
      <c r="AE3" s="22"/>
      <c r="AF3" s="26"/>
      <c r="AG3" s="22"/>
      <c r="AH3" s="26"/>
      <c r="AI3" s="22"/>
      <c r="AJ3" s="26"/>
      <c r="AK3" s="22"/>
      <c r="AL3" s="26"/>
      <c r="AM3" s="22"/>
      <c r="AN3" s="26"/>
      <c r="AO3" s="22"/>
      <c r="AP3" s="26"/>
      <c r="AQ3" s="22"/>
      <c r="AR3" s="26"/>
      <c r="AS3" s="22"/>
      <c r="AT3" s="26"/>
      <c r="AU3" s="22"/>
      <c r="AV3" s="26"/>
      <c r="AW3" s="22"/>
      <c r="AX3" s="27">
        <f t="shared" ref="AX3:AX40" si="0">SUM(B3:AV3)</f>
        <v>0.1875</v>
      </c>
      <c r="AY3" s="22">
        <f t="shared" ref="AY3:AY41" si="1">AW3+AU3+AS3+AQ3+AO3+AM3+AK3+AI3+AG3+AE3+AC3+AA3+Y3+W3+U3+S3+Q3+O3+M3+K3+I3+G3+E3+C3</f>
        <v>0</v>
      </c>
      <c r="BA3" s="21">
        <v>0.5</v>
      </c>
      <c r="BB3" s="20">
        <f t="shared" ref="BB3:BB40" si="2">BA3/48*18</f>
        <v>0.1875</v>
      </c>
    </row>
    <row r="4" spans="1:54" ht="21.75" customHeight="1">
      <c r="A4" s="29" t="s">
        <v>22</v>
      </c>
      <c r="B4" s="26"/>
      <c r="C4" s="22"/>
      <c r="D4" s="26"/>
      <c r="E4" s="22"/>
      <c r="F4" s="26"/>
      <c r="G4" s="22"/>
      <c r="H4" s="26"/>
      <c r="I4" s="22"/>
      <c r="J4" s="26"/>
      <c r="K4" s="22"/>
      <c r="L4" s="26"/>
      <c r="M4" s="22"/>
      <c r="N4" s="26"/>
      <c r="O4" s="22"/>
      <c r="P4" s="26"/>
      <c r="Q4" s="22"/>
      <c r="R4" s="26">
        <v>0.75</v>
      </c>
      <c r="S4" s="22"/>
      <c r="T4" s="26">
        <v>9.75</v>
      </c>
      <c r="U4" s="22"/>
      <c r="V4" s="26"/>
      <c r="W4" s="22"/>
      <c r="X4" s="26">
        <v>0.75</v>
      </c>
      <c r="Y4" s="22"/>
      <c r="Z4" s="26"/>
      <c r="AA4" s="22"/>
      <c r="AB4" s="26"/>
      <c r="AC4" s="22"/>
      <c r="AD4" s="26"/>
      <c r="AE4" s="22"/>
      <c r="AF4" s="26"/>
      <c r="AG4" s="22"/>
      <c r="AH4" s="26"/>
      <c r="AI4" s="22"/>
      <c r="AJ4" s="26"/>
      <c r="AK4" s="22"/>
      <c r="AL4" s="26"/>
      <c r="AM4" s="22"/>
      <c r="AN4" s="26"/>
      <c r="AO4" s="22"/>
      <c r="AP4" s="26"/>
      <c r="AQ4" s="22"/>
      <c r="AR4" s="26"/>
      <c r="AS4" s="22"/>
      <c r="AT4" s="26"/>
      <c r="AU4" s="22"/>
      <c r="AV4" s="26">
        <v>0.1875</v>
      </c>
      <c r="AW4" s="22"/>
      <c r="AX4" s="27">
        <f t="shared" si="0"/>
        <v>11.4375</v>
      </c>
      <c r="AY4" s="22">
        <f t="shared" si="1"/>
        <v>0</v>
      </c>
      <c r="BA4" s="21">
        <v>30.5</v>
      </c>
      <c r="BB4" s="20">
        <f t="shared" si="2"/>
        <v>11.4375</v>
      </c>
    </row>
    <row r="5" spans="1:54" ht="20.25" customHeight="1">
      <c r="A5" s="29" t="s">
        <v>23</v>
      </c>
      <c r="B5" s="26"/>
      <c r="C5" s="22"/>
      <c r="D5" s="26"/>
      <c r="E5" s="22"/>
      <c r="F5" s="26"/>
      <c r="G5" s="22"/>
      <c r="H5" s="26"/>
      <c r="I5" s="22"/>
      <c r="J5" s="26"/>
      <c r="K5" s="22"/>
      <c r="L5" s="26">
        <v>0.75</v>
      </c>
      <c r="M5" s="22"/>
      <c r="N5" s="26"/>
      <c r="O5" s="22"/>
      <c r="P5" s="26"/>
      <c r="Q5" s="22"/>
      <c r="R5" s="26">
        <v>0.71249999999999991</v>
      </c>
      <c r="S5" s="22"/>
      <c r="T5" s="26"/>
      <c r="U5" s="22"/>
      <c r="V5" s="26"/>
      <c r="W5" s="22"/>
      <c r="X5" s="26"/>
      <c r="Y5" s="22"/>
      <c r="Z5" s="26">
        <v>2.25</v>
      </c>
      <c r="AA5" s="22"/>
      <c r="AB5" s="26">
        <v>3.375</v>
      </c>
      <c r="AC5" s="22"/>
      <c r="AD5" s="26">
        <v>2.625</v>
      </c>
      <c r="AE5" s="22"/>
      <c r="AF5" s="26">
        <v>1.875</v>
      </c>
      <c r="AG5" s="22"/>
      <c r="AH5" s="26">
        <v>1.5</v>
      </c>
      <c r="AI5" s="22"/>
      <c r="AJ5" s="26"/>
      <c r="AK5" s="22"/>
      <c r="AL5" s="26">
        <v>0.75</v>
      </c>
      <c r="AM5" s="22"/>
      <c r="AN5" s="26">
        <v>0.33749999999999997</v>
      </c>
      <c r="AO5" s="22"/>
      <c r="AP5" s="26">
        <v>1.125</v>
      </c>
      <c r="AQ5" s="22"/>
      <c r="AR5" s="26"/>
      <c r="AS5" s="22"/>
      <c r="AT5" s="26"/>
      <c r="AU5" s="22"/>
      <c r="AV5" s="26">
        <v>0.12375</v>
      </c>
      <c r="AW5" s="22"/>
      <c r="AX5" s="27">
        <f t="shared" si="0"/>
        <v>15.42375</v>
      </c>
      <c r="AY5" s="22">
        <f t="shared" si="1"/>
        <v>0</v>
      </c>
      <c r="BA5" s="21">
        <v>41.129999999999995</v>
      </c>
      <c r="BB5" s="20">
        <f t="shared" si="2"/>
        <v>15.423749999999998</v>
      </c>
    </row>
    <row r="6" spans="1:54" ht="17.25" customHeight="1">
      <c r="A6" s="29" t="s">
        <v>24</v>
      </c>
      <c r="B6" s="26"/>
      <c r="C6" s="22"/>
      <c r="D6" s="26"/>
      <c r="E6" s="22"/>
      <c r="F6" s="26"/>
      <c r="G6" s="22"/>
      <c r="H6" s="26"/>
      <c r="I6" s="22"/>
      <c r="J6" s="26"/>
      <c r="K6" s="22"/>
      <c r="L6" s="26"/>
      <c r="M6" s="22"/>
      <c r="N6" s="26"/>
      <c r="O6" s="22"/>
      <c r="P6" s="26"/>
      <c r="Q6" s="22"/>
      <c r="R6" s="26"/>
      <c r="S6" s="22"/>
      <c r="T6" s="26"/>
      <c r="U6" s="22"/>
      <c r="V6" s="26"/>
      <c r="W6" s="22"/>
      <c r="X6" s="26"/>
      <c r="Y6" s="22"/>
      <c r="Z6" s="26"/>
      <c r="AA6" s="22"/>
      <c r="AB6" s="26">
        <v>0.375</v>
      </c>
      <c r="AC6" s="22"/>
      <c r="AD6" s="26"/>
      <c r="AE6" s="22"/>
      <c r="AF6" s="26">
        <v>0.375</v>
      </c>
      <c r="AG6" s="22"/>
      <c r="AH6" s="26"/>
      <c r="AI6" s="22"/>
      <c r="AJ6" s="26">
        <v>1.125</v>
      </c>
      <c r="AK6" s="22"/>
      <c r="AL6" s="26">
        <v>2.625</v>
      </c>
      <c r="AM6" s="22"/>
      <c r="AN6" s="26">
        <v>6.75</v>
      </c>
      <c r="AO6" s="22"/>
      <c r="AP6" s="26">
        <v>1.125</v>
      </c>
      <c r="AQ6" s="22"/>
      <c r="AR6" s="26"/>
      <c r="AS6" s="22"/>
      <c r="AT6" s="26"/>
      <c r="AU6" s="22"/>
      <c r="AV6" s="26">
        <v>0.1875</v>
      </c>
      <c r="AW6" s="22"/>
      <c r="AX6" s="27">
        <f t="shared" si="0"/>
        <v>12.5625</v>
      </c>
      <c r="AY6" s="22">
        <f t="shared" si="1"/>
        <v>0</v>
      </c>
      <c r="BA6" s="21">
        <v>33.5</v>
      </c>
      <c r="BB6" s="20">
        <f t="shared" si="2"/>
        <v>12.5625</v>
      </c>
    </row>
    <row r="7" spans="1:54" ht="21" customHeight="1">
      <c r="A7" s="29" t="s">
        <v>25</v>
      </c>
      <c r="B7" s="26"/>
      <c r="C7" s="22"/>
      <c r="D7" s="26"/>
      <c r="E7" s="22"/>
      <c r="F7" s="26"/>
      <c r="G7" s="22"/>
      <c r="H7" s="26">
        <v>0.375</v>
      </c>
      <c r="I7" s="22"/>
      <c r="J7" s="26">
        <v>0.375</v>
      </c>
      <c r="K7" s="22"/>
      <c r="L7" s="26"/>
      <c r="M7" s="22"/>
      <c r="N7" s="26">
        <v>6.375</v>
      </c>
      <c r="O7" s="22"/>
      <c r="P7" s="26">
        <v>0.375</v>
      </c>
      <c r="Q7" s="22"/>
      <c r="R7" s="26"/>
      <c r="S7" s="22"/>
      <c r="T7" s="26"/>
      <c r="U7" s="22"/>
      <c r="V7" s="26"/>
      <c r="W7" s="22"/>
      <c r="X7" s="26"/>
      <c r="Y7" s="22"/>
      <c r="Z7" s="26"/>
      <c r="AA7" s="22"/>
      <c r="AB7" s="26"/>
      <c r="AC7" s="22"/>
      <c r="AD7" s="26"/>
      <c r="AE7" s="22"/>
      <c r="AF7" s="26">
        <v>1.125</v>
      </c>
      <c r="AG7" s="22"/>
      <c r="AH7" s="26"/>
      <c r="AI7" s="22"/>
      <c r="AJ7" s="26"/>
      <c r="AK7" s="22"/>
      <c r="AL7" s="26">
        <v>1.125</v>
      </c>
      <c r="AM7" s="22"/>
      <c r="AN7" s="26"/>
      <c r="AO7" s="22"/>
      <c r="AP7" s="26"/>
      <c r="AQ7" s="22"/>
      <c r="AR7" s="26"/>
      <c r="AS7" s="22"/>
      <c r="AT7" s="26"/>
      <c r="AU7" s="22"/>
      <c r="AV7" s="26"/>
      <c r="AW7" s="22"/>
      <c r="AX7" s="27">
        <f t="shared" si="0"/>
        <v>9.75</v>
      </c>
      <c r="AY7" s="22">
        <f t="shared" si="1"/>
        <v>0</v>
      </c>
      <c r="BA7" s="21">
        <v>26</v>
      </c>
      <c r="BB7" s="20">
        <f t="shared" si="2"/>
        <v>9.75</v>
      </c>
    </row>
    <row r="8" spans="1:54" ht="18" customHeight="1">
      <c r="A8" s="29" t="s">
        <v>26</v>
      </c>
      <c r="B8" s="26">
        <v>0.375</v>
      </c>
      <c r="C8" s="22"/>
      <c r="D8" s="26">
        <v>4.125</v>
      </c>
      <c r="E8" s="22"/>
      <c r="F8" s="26"/>
      <c r="G8" s="22"/>
      <c r="H8" s="26"/>
      <c r="I8" s="22"/>
      <c r="J8" s="26"/>
      <c r="K8" s="22"/>
      <c r="L8" s="26"/>
      <c r="M8" s="22"/>
      <c r="N8" s="26">
        <v>1.125</v>
      </c>
      <c r="O8" s="22"/>
      <c r="P8" s="26"/>
      <c r="Q8" s="22"/>
      <c r="R8" s="26"/>
      <c r="S8" s="22"/>
      <c r="T8" s="26"/>
      <c r="U8" s="22"/>
      <c r="V8" s="26"/>
      <c r="W8" s="22"/>
      <c r="X8" s="26"/>
      <c r="Y8" s="22"/>
      <c r="Z8" s="26"/>
      <c r="AA8" s="22"/>
      <c r="AB8" s="26"/>
      <c r="AC8" s="22"/>
      <c r="AD8" s="26"/>
      <c r="AE8" s="22"/>
      <c r="AF8" s="26"/>
      <c r="AG8" s="22"/>
      <c r="AH8" s="26"/>
      <c r="AI8" s="22"/>
      <c r="AJ8" s="26"/>
      <c r="AK8" s="22"/>
      <c r="AL8" s="26"/>
      <c r="AM8" s="22"/>
      <c r="AN8" s="26"/>
      <c r="AO8" s="22"/>
      <c r="AP8" s="26"/>
      <c r="AQ8" s="22"/>
      <c r="AR8" s="26"/>
      <c r="AS8" s="22"/>
      <c r="AT8" s="26"/>
      <c r="AU8" s="22"/>
      <c r="AV8" s="26"/>
      <c r="AW8" s="22"/>
      <c r="AX8" s="27">
        <f t="shared" si="0"/>
        <v>5.625</v>
      </c>
      <c r="AY8" s="22">
        <f t="shared" si="1"/>
        <v>0</v>
      </c>
      <c r="BA8" s="21">
        <v>15</v>
      </c>
      <c r="BB8" s="20">
        <f t="shared" si="2"/>
        <v>5.625</v>
      </c>
    </row>
    <row r="9" spans="1:54" ht="21" customHeight="1">
      <c r="A9" s="29" t="s">
        <v>27</v>
      </c>
      <c r="B9" s="26">
        <v>3.75</v>
      </c>
      <c r="C9" s="22"/>
      <c r="D9" s="26"/>
      <c r="E9" s="22"/>
      <c r="F9" s="26"/>
      <c r="G9" s="22"/>
      <c r="H9" s="26"/>
      <c r="I9" s="22"/>
      <c r="J9" s="26"/>
      <c r="K9" s="22"/>
      <c r="L9" s="26"/>
      <c r="M9" s="22"/>
      <c r="N9" s="26"/>
      <c r="O9" s="22"/>
      <c r="P9" s="26">
        <v>2.625</v>
      </c>
      <c r="Q9" s="22"/>
      <c r="R9" s="26"/>
      <c r="S9" s="22"/>
      <c r="T9" s="26"/>
      <c r="U9" s="22"/>
      <c r="V9" s="26"/>
      <c r="W9" s="22"/>
      <c r="X9" s="26"/>
      <c r="Y9" s="22"/>
      <c r="Z9" s="26"/>
      <c r="AA9" s="22"/>
      <c r="AB9" s="26"/>
      <c r="AC9" s="22"/>
      <c r="AD9" s="26"/>
      <c r="AE9" s="22"/>
      <c r="AF9" s="26"/>
      <c r="AG9" s="22"/>
      <c r="AH9" s="26"/>
      <c r="AI9" s="22"/>
      <c r="AJ9" s="26"/>
      <c r="AK9" s="22"/>
      <c r="AL9" s="26"/>
      <c r="AM9" s="22"/>
      <c r="AN9" s="26">
        <v>1.125</v>
      </c>
      <c r="AO9" s="22"/>
      <c r="AP9" s="26"/>
      <c r="AQ9" s="22"/>
      <c r="AR9" s="26"/>
      <c r="AS9" s="22"/>
      <c r="AT9" s="26"/>
      <c r="AU9" s="22"/>
      <c r="AV9" s="26"/>
      <c r="AW9" s="22"/>
      <c r="AX9" s="27">
        <f t="shared" si="0"/>
        <v>7.5</v>
      </c>
      <c r="AY9" s="22">
        <f t="shared" si="1"/>
        <v>0</v>
      </c>
      <c r="BA9" s="21">
        <v>20</v>
      </c>
      <c r="BB9" s="20">
        <f t="shared" si="2"/>
        <v>7.5</v>
      </c>
    </row>
    <row r="10" spans="1:54" ht="24" customHeight="1">
      <c r="A10" s="29" t="s">
        <v>28</v>
      </c>
      <c r="B10" s="26">
        <v>0.75</v>
      </c>
      <c r="C10" s="22"/>
      <c r="D10" s="26">
        <v>6.75</v>
      </c>
      <c r="E10" s="22"/>
      <c r="F10" s="26"/>
      <c r="G10" s="22"/>
      <c r="H10" s="26"/>
      <c r="I10" s="22"/>
      <c r="J10" s="26"/>
      <c r="K10" s="22"/>
      <c r="L10" s="26"/>
      <c r="M10" s="22"/>
      <c r="N10" s="26"/>
      <c r="O10" s="22"/>
      <c r="P10" s="26"/>
      <c r="Q10" s="22"/>
      <c r="R10" s="26"/>
      <c r="S10" s="22"/>
      <c r="T10" s="26"/>
      <c r="U10" s="22"/>
      <c r="V10" s="26">
        <v>9</v>
      </c>
      <c r="W10" s="22"/>
      <c r="X10" s="26"/>
      <c r="Y10" s="22"/>
      <c r="Z10" s="26"/>
      <c r="AA10" s="22"/>
      <c r="AB10" s="26"/>
      <c r="AC10" s="22"/>
      <c r="AD10" s="26"/>
      <c r="AE10" s="22"/>
      <c r="AF10" s="26"/>
      <c r="AG10" s="22"/>
      <c r="AH10" s="26"/>
      <c r="AI10" s="22"/>
      <c r="AJ10" s="26"/>
      <c r="AK10" s="22"/>
      <c r="AL10" s="26"/>
      <c r="AM10" s="22"/>
      <c r="AN10" s="26"/>
      <c r="AO10" s="22"/>
      <c r="AP10" s="26"/>
      <c r="AQ10" s="22"/>
      <c r="AR10" s="26"/>
      <c r="AS10" s="22"/>
      <c r="AT10" s="26"/>
      <c r="AU10" s="22"/>
      <c r="AV10" s="26"/>
      <c r="AW10" s="22"/>
      <c r="AX10" s="27">
        <f t="shared" si="0"/>
        <v>16.5</v>
      </c>
      <c r="AY10" s="22">
        <f t="shared" si="1"/>
        <v>0</v>
      </c>
      <c r="BA10" s="21">
        <v>44</v>
      </c>
      <c r="BB10" s="20">
        <f t="shared" si="2"/>
        <v>16.5</v>
      </c>
    </row>
    <row r="11" spans="1:54" ht="20.25" customHeight="1">
      <c r="A11" s="29" t="s">
        <v>29</v>
      </c>
      <c r="B11" s="26">
        <v>0.375</v>
      </c>
      <c r="C11" s="22"/>
      <c r="D11" s="26">
        <v>0.375</v>
      </c>
      <c r="E11" s="22"/>
      <c r="F11" s="26">
        <v>4.5</v>
      </c>
      <c r="G11" s="22"/>
      <c r="H11" s="26"/>
      <c r="I11" s="22"/>
      <c r="J11" s="26">
        <v>1.5</v>
      </c>
      <c r="K11" s="22"/>
      <c r="L11" s="26">
        <v>3.5625</v>
      </c>
      <c r="M11" s="22"/>
      <c r="N11" s="26">
        <v>3.375</v>
      </c>
      <c r="O11" s="22"/>
      <c r="P11" s="26">
        <v>0.75</v>
      </c>
      <c r="Q11" s="22"/>
      <c r="R11" s="26"/>
      <c r="S11" s="22"/>
      <c r="T11" s="26"/>
      <c r="U11" s="22"/>
      <c r="V11" s="26"/>
      <c r="W11" s="22"/>
      <c r="X11" s="26"/>
      <c r="Y11" s="22"/>
      <c r="Z11" s="26">
        <v>4.5</v>
      </c>
      <c r="AA11" s="22"/>
      <c r="AB11" s="26">
        <v>3.75</v>
      </c>
      <c r="AC11" s="22"/>
      <c r="AD11" s="26"/>
      <c r="AE11" s="22"/>
      <c r="AF11" s="26"/>
      <c r="AG11" s="22"/>
      <c r="AH11" s="26"/>
      <c r="AI11" s="22"/>
      <c r="AJ11" s="26"/>
      <c r="AK11" s="22"/>
      <c r="AL11" s="26"/>
      <c r="AM11" s="22"/>
      <c r="AN11" s="26"/>
      <c r="AO11" s="22"/>
      <c r="AP11" s="26">
        <v>3</v>
      </c>
      <c r="AQ11" s="22"/>
      <c r="AR11" s="26"/>
      <c r="AS11" s="22"/>
      <c r="AT11" s="26"/>
      <c r="AU11" s="22"/>
      <c r="AV11" s="26">
        <v>1.875</v>
      </c>
      <c r="AW11" s="22"/>
      <c r="AX11" s="27">
        <f t="shared" si="0"/>
        <v>27.5625</v>
      </c>
      <c r="AY11" s="22">
        <f t="shared" si="1"/>
        <v>0</v>
      </c>
      <c r="BA11" s="21">
        <v>73.5</v>
      </c>
      <c r="BB11" s="20">
        <f t="shared" si="2"/>
        <v>27.5625</v>
      </c>
    </row>
    <row r="12" spans="1:54" ht="21" customHeight="1">
      <c r="A12" s="29" t="s">
        <v>30</v>
      </c>
      <c r="B12" s="26">
        <v>4.5</v>
      </c>
      <c r="C12" s="22"/>
      <c r="D12" s="26"/>
      <c r="E12" s="22"/>
      <c r="F12" s="26"/>
      <c r="G12" s="22"/>
      <c r="H12" s="26"/>
      <c r="I12" s="22"/>
      <c r="J12" s="26">
        <v>2.625</v>
      </c>
      <c r="K12" s="22"/>
      <c r="L12" s="26"/>
      <c r="M12" s="22"/>
      <c r="N12" s="26">
        <v>1.5</v>
      </c>
      <c r="O12" s="22"/>
      <c r="P12" s="26"/>
      <c r="Q12" s="22"/>
      <c r="R12" s="26"/>
      <c r="S12" s="22"/>
      <c r="T12" s="26"/>
      <c r="U12" s="22"/>
      <c r="V12" s="26"/>
      <c r="W12" s="22"/>
      <c r="X12" s="26"/>
      <c r="Y12" s="22"/>
      <c r="Z12" s="26"/>
      <c r="AA12" s="22"/>
      <c r="AB12" s="26">
        <v>3</v>
      </c>
      <c r="AC12" s="22"/>
      <c r="AD12" s="26"/>
      <c r="AE12" s="22"/>
      <c r="AF12" s="26"/>
      <c r="AG12" s="22"/>
      <c r="AH12" s="26"/>
      <c r="AI12" s="22"/>
      <c r="AJ12" s="26"/>
      <c r="AK12" s="22"/>
      <c r="AL12" s="26"/>
      <c r="AM12" s="22"/>
      <c r="AN12" s="26"/>
      <c r="AO12" s="22"/>
      <c r="AP12" s="26">
        <v>1.5</v>
      </c>
      <c r="AQ12" s="22"/>
      <c r="AR12" s="26"/>
      <c r="AS12" s="22"/>
      <c r="AT12" s="26"/>
      <c r="AU12" s="22"/>
      <c r="AV12" s="26"/>
      <c r="AW12" s="22"/>
      <c r="AX12" s="27">
        <f t="shared" si="0"/>
        <v>13.125</v>
      </c>
      <c r="AY12" s="22">
        <f t="shared" si="1"/>
        <v>0</v>
      </c>
      <c r="BA12" s="21">
        <v>35</v>
      </c>
      <c r="BB12" s="20">
        <f t="shared" si="2"/>
        <v>13.125</v>
      </c>
    </row>
    <row r="13" spans="1:54" ht="21.75" customHeight="1">
      <c r="A13" s="29" t="s">
        <v>68</v>
      </c>
      <c r="B13" s="26"/>
      <c r="C13" s="22"/>
      <c r="D13" s="26"/>
      <c r="E13" s="22"/>
      <c r="F13" s="26"/>
      <c r="G13" s="22"/>
      <c r="H13" s="26">
        <v>2.25</v>
      </c>
      <c r="I13" s="22"/>
      <c r="J13" s="26"/>
      <c r="K13" s="22"/>
      <c r="L13" s="26"/>
      <c r="M13" s="22"/>
      <c r="N13" s="26"/>
      <c r="O13" s="22"/>
      <c r="P13" s="26"/>
      <c r="Q13" s="22"/>
      <c r="R13" s="26">
        <v>1.125</v>
      </c>
      <c r="S13" s="22"/>
      <c r="T13" s="26"/>
      <c r="U13" s="22"/>
      <c r="V13" s="26"/>
      <c r="W13" s="22"/>
      <c r="X13" s="26">
        <v>4.125</v>
      </c>
      <c r="Y13" s="22"/>
      <c r="Z13" s="26">
        <v>3.375</v>
      </c>
      <c r="AA13" s="22"/>
      <c r="AB13" s="26"/>
      <c r="AC13" s="22"/>
      <c r="AD13" s="26"/>
      <c r="AE13" s="22"/>
      <c r="AF13" s="26"/>
      <c r="AG13" s="22"/>
      <c r="AH13" s="26"/>
      <c r="AI13" s="22"/>
      <c r="AJ13" s="26">
        <v>0.75</v>
      </c>
      <c r="AK13" s="22"/>
      <c r="AL13" s="26"/>
      <c r="AM13" s="22"/>
      <c r="AN13" s="26"/>
      <c r="AO13" s="22"/>
      <c r="AP13" s="26"/>
      <c r="AQ13" s="22"/>
      <c r="AR13" s="26"/>
      <c r="AS13" s="22"/>
      <c r="AT13" s="26">
        <v>7.4999999999999997E-2</v>
      </c>
      <c r="AU13" s="22"/>
      <c r="AV13" s="26"/>
      <c r="AW13" s="22"/>
      <c r="AX13" s="27">
        <f t="shared" si="0"/>
        <v>11.7</v>
      </c>
      <c r="AY13" s="22">
        <f t="shared" si="1"/>
        <v>0</v>
      </c>
      <c r="BA13" s="21">
        <v>31.2</v>
      </c>
      <c r="BB13" s="20">
        <f t="shared" si="2"/>
        <v>11.700000000000001</v>
      </c>
    </row>
    <row r="14" spans="1:54" ht="27.75" customHeight="1">
      <c r="A14" s="29" t="s">
        <v>32</v>
      </c>
      <c r="B14" s="26">
        <v>18.375</v>
      </c>
      <c r="C14" s="22"/>
      <c r="D14" s="26"/>
      <c r="E14" s="22"/>
      <c r="F14" s="26">
        <v>4.125</v>
      </c>
      <c r="G14" s="22"/>
      <c r="H14" s="26">
        <v>10.125</v>
      </c>
      <c r="I14" s="22"/>
      <c r="J14" s="26"/>
      <c r="K14" s="22"/>
      <c r="L14" s="26"/>
      <c r="M14" s="22"/>
      <c r="N14" s="26"/>
      <c r="O14" s="22"/>
      <c r="P14" s="26">
        <v>7.875</v>
      </c>
      <c r="Q14" s="22"/>
      <c r="R14" s="26"/>
      <c r="S14" s="22"/>
      <c r="T14" s="26"/>
      <c r="U14" s="22"/>
      <c r="V14" s="26"/>
      <c r="W14" s="22"/>
      <c r="X14" s="26"/>
      <c r="Y14" s="22"/>
      <c r="Z14" s="26"/>
      <c r="AA14" s="22"/>
      <c r="AB14" s="26"/>
      <c r="AC14" s="22"/>
      <c r="AD14" s="26"/>
      <c r="AE14" s="22"/>
      <c r="AF14" s="26"/>
      <c r="AG14" s="22"/>
      <c r="AH14" s="26"/>
      <c r="AI14" s="22"/>
      <c r="AJ14" s="26"/>
      <c r="AK14" s="22"/>
      <c r="AL14" s="26"/>
      <c r="AM14" s="22"/>
      <c r="AN14" s="26"/>
      <c r="AO14" s="22"/>
      <c r="AP14" s="26"/>
      <c r="AQ14" s="22"/>
      <c r="AR14" s="26"/>
      <c r="AS14" s="22"/>
      <c r="AT14" s="26"/>
      <c r="AU14" s="22"/>
      <c r="AV14" s="26"/>
      <c r="AW14" s="22"/>
      <c r="AX14" s="27">
        <f t="shared" si="0"/>
        <v>40.5</v>
      </c>
      <c r="AY14" s="22">
        <f t="shared" si="1"/>
        <v>0</v>
      </c>
      <c r="BA14" s="21">
        <v>108</v>
      </c>
      <c r="BB14" s="20">
        <f t="shared" si="2"/>
        <v>40.5</v>
      </c>
    </row>
    <row r="15" spans="1:54" ht="21.75" customHeight="1">
      <c r="A15" s="29" t="s">
        <v>33</v>
      </c>
      <c r="B15" s="26"/>
      <c r="C15" s="22"/>
      <c r="D15" s="26"/>
      <c r="E15" s="22"/>
      <c r="F15" s="26"/>
      <c r="G15" s="22"/>
      <c r="H15" s="26"/>
      <c r="I15" s="22"/>
      <c r="J15" s="26"/>
      <c r="K15" s="22"/>
      <c r="L15" s="26"/>
      <c r="M15" s="22"/>
      <c r="N15" s="26"/>
      <c r="O15" s="22"/>
      <c r="P15" s="26"/>
      <c r="Q15" s="22"/>
      <c r="R15" s="26"/>
      <c r="S15" s="22"/>
      <c r="T15" s="26"/>
      <c r="U15" s="22"/>
      <c r="V15" s="26"/>
      <c r="W15" s="22"/>
      <c r="X15" s="26">
        <v>0.31874999999999998</v>
      </c>
      <c r="Y15" s="22"/>
      <c r="Z15" s="26">
        <v>0.31874999999999998</v>
      </c>
      <c r="AA15" s="22"/>
      <c r="AB15" s="26">
        <v>1.125</v>
      </c>
      <c r="AC15" s="22"/>
      <c r="AD15" s="26">
        <v>1.125</v>
      </c>
      <c r="AE15" s="22"/>
      <c r="AF15" s="26">
        <v>1.875</v>
      </c>
      <c r="AG15" s="22"/>
      <c r="AH15" s="26"/>
      <c r="AI15" s="22"/>
      <c r="AJ15" s="26">
        <v>1.125</v>
      </c>
      <c r="AK15" s="22"/>
      <c r="AL15" s="26">
        <v>1.5</v>
      </c>
      <c r="AM15" s="22"/>
      <c r="AN15" s="26">
        <v>0.31874999999999998</v>
      </c>
      <c r="AO15" s="22"/>
      <c r="AP15" s="26"/>
      <c r="AQ15" s="22"/>
      <c r="AR15" s="26"/>
      <c r="AS15" s="22"/>
      <c r="AT15" s="26"/>
      <c r="AU15" s="22"/>
      <c r="AV15" s="26"/>
      <c r="AW15" s="22"/>
      <c r="AX15" s="27">
        <f t="shared" si="0"/>
        <v>7.7062499999999998</v>
      </c>
      <c r="AY15" s="22">
        <f t="shared" si="1"/>
        <v>0</v>
      </c>
      <c r="BA15" s="21">
        <v>20.55</v>
      </c>
      <c r="BB15" s="20">
        <f t="shared" si="2"/>
        <v>7.7062500000000007</v>
      </c>
    </row>
    <row r="16" spans="1:54" ht="18.75" customHeight="1">
      <c r="A16" s="29" t="s">
        <v>69</v>
      </c>
      <c r="B16" s="26">
        <v>13.5</v>
      </c>
      <c r="C16" s="22"/>
      <c r="D16" s="26"/>
      <c r="E16" s="22"/>
      <c r="F16" s="26"/>
      <c r="G16" s="22"/>
      <c r="H16" s="26"/>
      <c r="I16" s="22"/>
      <c r="J16" s="26"/>
      <c r="K16" s="22"/>
      <c r="L16" s="26"/>
      <c r="M16" s="22"/>
      <c r="N16" s="26"/>
      <c r="O16" s="22"/>
      <c r="P16" s="26"/>
      <c r="Q16" s="22"/>
      <c r="R16" s="26"/>
      <c r="S16" s="22"/>
      <c r="T16" s="26">
        <v>0.75</v>
      </c>
      <c r="U16" s="22"/>
      <c r="V16" s="26"/>
      <c r="W16" s="22"/>
      <c r="X16" s="26"/>
      <c r="Y16" s="22"/>
      <c r="Z16" s="26"/>
      <c r="AA16" s="22"/>
      <c r="AB16" s="26"/>
      <c r="AC16" s="22"/>
      <c r="AD16" s="26"/>
      <c r="AE16" s="22"/>
      <c r="AF16" s="26"/>
      <c r="AG16" s="22"/>
      <c r="AH16" s="26"/>
      <c r="AI16" s="22"/>
      <c r="AJ16" s="26"/>
      <c r="AK16" s="22"/>
      <c r="AL16" s="26"/>
      <c r="AM16" s="22"/>
      <c r="AN16" s="26"/>
      <c r="AO16" s="22"/>
      <c r="AP16" s="26">
        <v>0.375</v>
      </c>
      <c r="AQ16" s="22"/>
      <c r="AR16" s="26"/>
      <c r="AS16" s="22"/>
      <c r="AT16" s="26"/>
      <c r="AU16" s="22"/>
      <c r="AV16" s="26"/>
      <c r="AW16" s="22"/>
      <c r="AX16" s="27">
        <f t="shared" si="0"/>
        <v>14.625</v>
      </c>
      <c r="AY16" s="22">
        <f t="shared" si="1"/>
        <v>0</v>
      </c>
      <c r="BA16" s="21">
        <v>39</v>
      </c>
      <c r="BB16" s="20">
        <f t="shared" si="2"/>
        <v>14.625</v>
      </c>
    </row>
    <row r="17" spans="1:54" ht="18.75" customHeight="1">
      <c r="A17" s="29" t="s">
        <v>35</v>
      </c>
      <c r="B17" s="26"/>
      <c r="C17" s="22"/>
      <c r="D17" s="26"/>
      <c r="E17" s="22"/>
      <c r="F17" s="26"/>
      <c r="G17" s="22"/>
      <c r="H17" s="26">
        <v>1.125</v>
      </c>
      <c r="I17" s="22"/>
      <c r="J17" s="26"/>
      <c r="K17" s="22"/>
      <c r="L17" s="26"/>
      <c r="M17" s="22"/>
      <c r="N17" s="26"/>
      <c r="O17" s="22"/>
      <c r="P17" s="26"/>
      <c r="Q17" s="22"/>
      <c r="R17" s="26">
        <v>1.125</v>
      </c>
      <c r="S17" s="22"/>
      <c r="T17" s="26"/>
      <c r="U17" s="22"/>
      <c r="V17" s="26"/>
      <c r="W17" s="22"/>
      <c r="X17" s="26">
        <v>2.25</v>
      </c>
      <c r="Y17" s="22"/>
      <c r="Z17" s="26"/>
      <c r="AA17" s="22"/>
      <c r="AB17" s="26"/>
      <c r="AC17" s="22"/>
      <c r="AD17" s="26"/>
      <c r="AE17" s="22"/>
      <c r="AF17" s="26"/>
      <c r="AG17" s="22"/>
      <c r="AH17" s="26"/>
      <c r="AI17" s="22"/>
      <c r="AJ17" s="26"/>
      <c r="AK17" s="22"/>
      <c r="AL17" s="26"/>
      <c r="AM17" s="22"/>
      <c r="AN17" s="26"/>
      <c r="AO17" s="22"/>
      <c r="AP17" s="26"/>
      <c r="AQ17" s="22"/>
      <c r="AR17" s="26"/>
      <c r="AS17" s="22"/>
      <c r="AT17" s="26"/>
      <c r="AU17" s="22"/>
      <c r="AV17" s="26"/>
      <c r="AW17" s="22"/>
      <c r="AX17" s="27">
        <f t="shared" si="0"/>
        <v>4.5</v>
      </c>
      <c r="AY17" s="22">
        <f t="shared" si="1"/>
        <v>0</v>
      </c>
      <c r="BA17" s="21">
        <v>12</v>
      </c>
      <c r="BB17" s="20">
        <f t="shared" si="2"/>
        <v>4.5</v>
      </c>
    </row>
    <row r="18" spans="1:54" ht="20.25" customHeight="1">
      <c r="A18" s="29" t="s">
        <v>36</v>
      </c>
      <c r="B18" s="26">
        <v>11.25</v>
      </c>
      <c r="C18" s="22"/>
      <c r="D18" s="26"/>
      <c r="E18" s="22"/>
      <c r="F18" s="26"/>
      <c r="G18" s="22"/>
      <c r="H18" s="26"/>
      <c r="I18" s="22"/>
      <c r="J18" s="26"/>
      <c r="K18" s="22"/>
      <c r="L18" s="26"/>
      <c r="M18" s="22"/>
      <c r="N18" s="26"/>
      <c r="O18" s="22"/>
      <c r="P18" s="26"/>
      <c r="Q18" s="22"/>
      <c r="R18" s="26"/>
      <c r="S18" s="22"/>
      <c r="T18" s="26"/>
      <c r="U18" s="22"/>
      <c r="V18" s="26"/>
      <c r="W18" s="22"/>
      <c r="X18" s="26"/>
      <c r="Y18" s="22"/>
      <c r="Z18" s="26"/>
      <c r="AA18" s="22"/>
      <c r="AB18" s="26"/>
      <c r="AC18" s="22"/>
      <c r="AD18" s="26"/>
      <c r="AE18" s="22"/>
      <c r="AF18" s="26"/>
      <c r="AG18" s="22"/>
      <c r="AH18" s="26"/>
      <c r="AI18" s="22"/>
      <c r="AJ18" s="26"/>
      <c r="AK18" s="22"/>
      <c r="AL18" s="26"/>
      <c r="AM18" s="22"/>
      <c r="AN18" s="26"/>
      <c r="AO18" s="22"/>
      <c r="AP18" s="26"/>
      <c r="AQ18" s="22"/>
      <c r="AR18" s="26"/>
      <c r="AS18" s="22"/>
      <c r="AT18" s="26"/>
      <c r="AU18" s="22"/>
      <c r="AV18" s="26"/>
      <c r="AW18" s="22"/>
      <c r="AX18" s="27">
        <f t="shared" si="0"/>
        <v>11.25</v>
      </c>
      <c r="AY18" s="22">
        <f t="shared" si="1"/>
        <v>0</v>
      </c>
      <c r="BA18" s="21">
        <v>30</v>
      </c>
      <c r="BB18" s="20">
        <f t="shared" si="2"/>
        <v>11.25</v>
      </c>
    </row>
    <row r="19" spans="1:54" ht="18" customHeight="1">
      <c r="A19" s="29" t="s">
        <v>37</v>
      </c>
      <c r="B19" s="26">
        <v>1.875</v>
      </c>
      <c r="C19" s="22"/>
      <c r="D19" s="26"/>
      <c r="E19" s="22"/>
      <c r="F19" s="26"/>
      <c r="G19" s="22"/>
      <c r="H19" s="26">
        <v>2.625</v>
      </c>
      <c r="I19" s="22"/>
      <c r="J19" s="26"/>
      <c r="K19" s="22"/>
      <c r="L19" s="26"/>
      <c r="M19" s="22"/>
      <c r="N19" s="26"/>
      <c r="O19" s="22"/>
      <c r="P19" s="26"/>
      <c r="Q19" s="22"/>
      <c r="R19" s="26"/>
      <c r="S19" s="22"/>
      <c r="T19" s="26"/>
      <c r="U19" s="22"/>
      <c r="V19" s="26"/>
      <c r="W19" s="22"/>
      <c r="X19" s="26"/>
      <c r="Y19" s="22"/>
      <c r="Z19" s="26"/>
      <c r="AA19" s="22"/>
      <c r="AB19" s="26"/>
      <c r="AC19" s="22"/>
      <c r="AD19" s="26"/>
      <c r="AE19" s="22"/>
      <c r="AF19" s="26"/>
      <c r="AG19" s="22"/>
      <c r="AH19" s="26"/>
      <c r="AI19" s="22"/>
      <c r="AJ19" s="26"/>
      <c r="AK19" s="22"/>
      <c r="AL19" s="26"/>
      <c r="AM19" s="22"/>
      <c r="AN19" s="26"/>
      <c r="AO19" s="22"/>
      <c r="AP19" s="26"/>
      <c r="AQ19" s="22"/>
      <c r="AR19" s="26"/>
      <c r="AS19" s="22"/>
      <c r="AT19" s="26"/>
      <c r="AU19" s="22"/>
      <c r="AV19" s="26"/>
      <c r="AW19" s="22"/>
      <c r="AX19" s="27">
        <f t="shared" si="0"/>
        <v>4.5</v>
      </c>
      <c r="AY19" s="22">
        <f t="shared" si="1"/>
        <v>0</v>
      </c>
      <c r="BA19" s="21">
        <v>12</v>
      </c>
      <c r="BB19" s="20">
        <f t="shared" si="2"/>
        <v>4.5</v>
      </c>
    </row>
    <row r="20" spans="1:54" ht="21" customHeight="1">
      <c r="A20" s="29" t="s">
        <v>38</v>
      </c>
      <c r="B20" s="26">
        <v>4.875</v>
      </c>
      <c r="C20" s="22"/>
      <c r="D20" s="26"/>
      <c r="E20" s="22"/>
      <c r="F20" s="26"/>
      <c r="G20" s="22"/>
      <c r="H20" s="26"/>
      <c r="I20" s="22"/>
      <c r="J20" s="26"/>
      <c r="K20" s="22"/>
      <c r="L20" s="26"/>
      <c r="M20" s="22"/>
      <c r="N20" s="26"/>
      <c r="O20" s="22"/>
      <c r="P20" s="26"/>
      <c r="Q20" s="22"/>
      <c r="R20" s="26"/>
      <c r="S20" s="22"/>
      <c r="T20" s="26"/>
      <c r="U20" s="22"/>
      <c r="V20" s="26"/>
      <c r="W20" s="22"/>
      <c r="X20" s="26"/>
      <c r="Y20" s="22"/>
      <c r="Z20" s="26"/>
      <c r="AA20" s="22"/>
      <c r="AB20" s="26"/>
      <c r="AC20" s="22"/>
      <c r="AD20" s="26"/>
      <c r="AE20" s="22"/>
      <c r="AF20" s="26"/>
      <c r="AG20" s="22"/>
      <c r="AH20" s="26"/>
      <c r="AI20" s="22"/>
      <c r="AJ20" s="26"/>
      <c r="AK20" s="22"/>
      <c r="AL20" s="26"/>
      <c r="AM20" s="22"/>
      <c r="AN20" s="26"/>
      <c r="AO20" s="22"/>
      <c r="AP20" s="26"/>
      <c r="AQ20" s="22"/>
      <c r="AR20" s="26"/>
      <c r="AS20" s="22"/>
      <c r="AT20" s="26"/>
      <c r="AU20" s="22"/>
      <c r="AV20" s="26"/>
      <c r="AW20" s="22"/>
      <c r="AX20" s="27">
        <f t="shared" si="0"/>
        <v>4.875</v>
      </c>
      <c r="AY20" s="22">
        <f t="shared" si="1"/>
        <v>0</v>
      </c>
      <c r="BA20" s="21">
        <v>13</v>
      </c>
      <c r="BB20" s="20">
        <f t="shared" si="2"/>
        <v>4.875</v>
      </c>
    </row>
    <row r="21" spans="1:54" ht="21.75" customHeight="1">
      <c r="A21" s="29" t="s">
        <v>39</v>
      </c>
      <c r="B21" s="26">
        <v>8.25</v>
      </c>
      <c r="C21" s="22"/>
      <c r="D21" s="26"/>
      <c r="E21" s="22"/>
      <c r="F21" s="26"/>
      <c r="G21" s="22"/>
      <c r="H21" s="26"/>
      <c r="I21" s="22"/>
      <c r="J21" s="26"/>
      <c r="K21" s="22"/>
      <c r="L21" s="26"/>
      <c r="M21" s="22"/>
      <c r="N21" s="26"/>
      <c r="O21" s="22"/>
      <c r="P21" s="26"/>
      <c r="Q21" s="22"/>
      <c r="R21" s="26"/>
      <c r="S21" s="22"/>
      <c r="T21" s="26">
        <v>13.5</v>
      </c>
      <c r="U21" s="22"/>
      <c r="V21" s="26"/>
      <c r="W21" s="22"/>
      <c r="X21" s="26"/>
      <c r="Y21" s="22"/>
      <c r="Z21" s="26"/>
      <c r="AA21" s="22"/>
      <c r="AB21" s="26"/>
      <c r="AC21" s="22"/>
      <c r="AD21" s="26"/>
      <c r="AE21" s="22"/>
      <c r="AF21" s="26"/>
      <c r="AG21" s="22"/>
      <c r="AH21" s="26"/>
      <c r="AI21" s="22"/>
      <c r="AJ21" s="26"/>
      <c r="AK21" s="22"/>
      <c r="AL21" s="26"/>
      <c r="AM21" s="22"/>
      <c r="AN21" s="26"/>
      <c r="AO21" s="22"/>
      <c r="AP21" s="26"/>
      <c r="AQ21" s="22"/>
      <c r="AR21" s="26"/>
      <c r="AS21" s="22"/>
      <c r="AT21" s="26"/>
      <c r="AU21" s="22"/>
      <c r="AV21" s="26"/>
      <c r="AW21" s="22"/>
      <c r="AX21" s="27">
        <f t="shared" si="0"/>
        <v>21.75</v>
      </c>
      <c r="AY21" s="22">
        <f t="shared" si="1"/>
        <v>0</v>
      </c>
      <c r="BA21" s="21">
        <v>58</v>
      </c>
      <c r="BB21" s="20">
        <f t="shared" si="2"/>
        <v>21.75</v>
      </c>
    </row>
    <row r="22" spans="1:54" ht="20.25" customHeight="1">
      <c r="A22" s="29" t="s">
        <v>40</v>
      </c>
      <c r="B22" s="26">
        <v>6.75</v>
      </c>
      <c r="C22" s="22"/>
      <c r="D22" s="26"/>
      <c r="E22" s="22"/>
      <c r="F22" s="26"/>
      <c r="G22" s="22"/>
      <c r="H22" s="26"/>
      <c r="I22" s="22"/>
      <c r="J22" s="26"/>
      <c r="K22" s="22"/>
      <c r="L22" s="26"/>
      <c r="M22" s="22"/>
      <c r="N22" s="26"/>
      <c r="O22" s="22"/>
      <c r="P22" s="26"/>
      <c r="Q22" s="22"/>
      <c r="R22" s="26"/>
      <c r="S22" s="22"/>
      <c r="T22" s="26"/>
      <c r="U22" s="22"/>
      <c r="V22" s="26"/>
      <c r="W22" s="22"/>
      <c r="X22" s="26"/>
      <c r="Y22" s="22"/>
      <c r="Z22" s="26"/>
      <c r="AA22" s="22"/>
      <c r="AB22" s="26"/>
      <c r="AC22" s="22"/>
      <c r="AD22" s="26"/>
      <c r="AE22" s="22"/>
      <c r="AF22" s="26">
        <v>0.75</v>
      </c>
      <c r="AG22" s="22"/>
      <c r="AH22" s="26"/>
      <c r="AI22" s="22"/>
      <c r="AJ22" s="26"/>
      <c r="AK22" s="22"/>
      <c r="AL22" s="26"/>
      <c r="AM22" s="22"/>
      <c r="AN22" s="26"/>
      <c r="AO22" s="22"/>
      <c r="AP22" s="26"/>
      <c r="AQ22" s="22"/>
      <c r="AR22" s="26"/>
      <c r="AS22" s="22"/>
      <c r="AT22" s="26"/>
      <c r="AU22" s="22"/>
      <c r="AV22" s="26"/>
      <c r="AW22" s="22"/>
      <c r="AX22" s="27">
        <f t="shared" si="0"/>
        <v>7.5</v>
      </c>
      <c r="AY22" s="22">
        <f t="shared" si="1"/>
        <v>0</v>
      </c>
      <c r="BA22" s="21">
        <v>20</v>
      </c>
      <c r="BB22" s="20">
        <f t="shared" si="2"/>
        <v>7.5</v>
      </c>
    </row>
    <row r="23" spans="1:54" ht="20.25" customHeight="1">
      <c r="A23" s="29" t="s">
        <v>41</v>
      </c>
      <c r="B23" s="26"/>
      <c r="C23" s="22"/>
      <c r="D23" s="26">
        <v>9</v>
      </c>
      <c r="E23" s="22"/>
      <c r="F23" s="26"/>
      <c r="G23" s="22"/>
      <c r="H23" s="26"/>
      <c r="I23" s="22"/>
      <c r="J23" s="26"/>
      <c r="K23" s="22"/>
      <c r="L23" s="26"/>
      <c r="M23" s="22"/>
      <c r="N23" s="26"/>
      <c r="O23" s="22"/>
      <c r="P23" s="26"/>
      <c r="Q23" s="22"/>
      <c r="R23" s="26"/>
      <c r="S23" s="22"/>
      <c r="T23" s="26"/>
      <c r="U23" s="22"/>
      <c r="V23" s="26">
        <v>2.625</v>
      </c>
      <c r="W23" s="22"/>
      <c r="X23" s="26"/>
      <c r="Y23" s="22"/>
      <c r="Z23" s="26"/>
      <c r="AA23" s="22"/>
      <c r="AB23" s="26"/>
      <c r="AC23" s="22"/>
      <c r="AD23" s="26"/>
      <c r="AE23" s="22"/>
      <c r="AF23" s="26"/>
      <c r="AG23" s="22"/>
      <c r="AH23" s="26"/>
      <c r="AI23" s="22"/>
      <c r="AJ23" s="26"/>
      <c r="AK23" s="22"/>
      <c r="AL23" s="26"/>
      <c r="AM23" s="22"/>
      <c r="AN23" s="26"/>
      <c r="AO23" s="22"/>
      <c r="AP23" s="26"/>
      <c r="AQ23" s="22"/>
      <c r="AR23" s="26"/>
      <c r="AS23" s="22"/>
      <c r="AT23" s="26">
        <v>7.4999999999999997E-2</v>
      </c>
      <c r="AU23" s="22"/>
      <c r="AV23" s="26"/>
      <c r="AW23" s="22"/>
      <c r="AX23" s="27">
        <f t="shared" si="0"/>
        <v>11.7</v>
      </c>
      <c r="AY23" s="22">
        <f t="shared" si="1"/>
        <v>0</v>
      </c>
      <c r="BA23" s="21">
        <v>31.2</v>
      </c>
      <c r="BB23" s="20">
        <f t="shared" si="2"/>
        <v>11.700000000000001</v>
      </c>
    </row>
    <row r="24" spans="1:54" ht="15.75" customHeight="1">
      <c r="A24" s="29" t="s">
        <v>42</v>
      </c>
      <c r="B24" s="26">
        <v>2.25</v>
      </c>
      <c r="C24" s="22"/>
      <c r="D24" s="26"/>
      <c r="E24" s="22"/>
      <c r="F24" s="26">
        <v>1.5</v>
      </c>
      <c r="G24" s="22"/>
      <c r="H24" s="26"/>
      <c r="I24" s="22"/>
      <c r="J24" s="26"/>
      <c r="K24" s="22"/>
      <c r="L24" s="26"/>
      <c r="M24" s="22"/>
      <c r="N24" s="26"/>
      <c r="O24" s="22"/>
      <c r="P24" s="26">
        <v>1.125</v>
      </c>
      <c r="Q24" s="22"/>
      <c r="R24" s="26"/>
      <c r="S24" s="22"/>
      <c r="T24" s="26"/>
      <c r="U24" s="22"/>
      <c r="V24" s="26"/>
      <c r="W24" s="22"/>
      <c r="X24" s="26"/>
      <c r="Y24" s="22"/>
      <c r="Z24" s="26"/>
      <c r="AA24" s="22"/>
      <c r="AB24" s="26"/>
      <c r="AC24" s="22"/>
      <c r="AD24" s="26"/>
      <c r="AE24" s="22"/>
      <c r="AF24" s="26"/>
      <c r="AG24" s="22"/>
      <c r="AH24" s="26">
        <v>3</v>
      </c>
      <c r="AI24" s="22"/>
      <c r="AJ24" s="26"/>
      <c r="AK24" s="22"/>
      <c r="AL24" s="26"/>
      <c r="AM24" s="22"/>
      <c r="AN24" s="26"/>
      <c r="AO24" s="22"/>
      <c r="AP24" s="26"/>
      <c r="AQ24" s="22"/>
      <c r="AR24" s="26"/>
      <c r="AS24" s="22"/>
      <c r="AT24" s="26">
        <v>0.75</v>
      </c>
      <c r="AU24" s="22"/>
      <c r="AV24" s="26"/>
      <c r="AW24" s="22"/>
      <c r="AX24" s="27">
        <f t="shared" si="0"/>
        <v>8.625</v>
      </c>
      <c r="AY24" s="22">
        <f t="shared" si="1"/>
        <v>0</v>
      </c>
      <c r="BA24" s="21">
        <v>23</v>
      </c>
      <c r="BB24" s="20">
        <f t="shared" si="2"/>
        <v>8.625</v>
      </c>
    </row>
    <row r="25" spans="1:54" ht="18.75" customHeight="1">
      <c r="A25" s="29" t="s">
        <v>43</v>
      </c>
      <c r="B25" s="26"/>
      <c r="C25" s="22"/>
      <c r="D25" s="26"/>
      <c r="E25" s="22"/>
      <c r="F25" s="26"/>
      <c r="G25" s="22"/>
      <c r="H25" s="26"/>
      <c r="I25" s="22"/>
      <c r="J25" s="26"/>
      <c r="K25" s="22"/>
      <c r="L25" s="26"/>
      <c r="M25" s="22"/>
      <c r="N25" s="26"/>
      <c r="O25" s="22"/>
      <c r="P25" s="26"/>
      <c r="Q25" s="22"/>
      <c r="R25" s="26"/>
      <c r="S25" s="22"/>
      <c r="T25" s="26">
        <v>8.25</v>
      </c>
      <c r="U25" s="22"/>
      <c r="V25" s="26"/>
      <c r="W25" s="22"/>
      <c r="X25" s="26"/>
      <c r="Y25" s="22"/>
      <c r="Z25" s="26"/>
      <c r="AA25" s="22"/>
      <c r="AB25" s="26"/>
      <c r="AC25" s="22"/>
      <c r="AD25" s="26"/>
      <c r="AE25" s="22"/>
      <c r="AF25" s="26"/>
      <c r="AG25" s="22"/>
      <c r="AH25" s="26"/>
      <c r="AI25" s="22"/>
      <c r="AJ25" s="26"/>
      <c r="AK25" s="22"/>
      <c r="AL25" s="26"/>
      <c r="AM25" s="22"/>
      <c r="AN25" s="26"/>
      <c r="AO25" s="22"/>
      <c r="AP25" s="26"/>
      <c r="AQ25" s="22"/>
      <c r="AR25" s="26"/>
      <c r="AS25" s="22"/>
      <c r="AT25" s="26"/>
      <c r="AU25" s="22"/>
      <c r="AV25" s="26"/>
      <c r="AW25" s="22"/>
      <c r="AX25" s="27">
        <f t="shared" si="0"/>
        <v>8.25</v>
      </c>
      <c r="AY25" s="22">
        <f t="shared" si="1"/>
        <v>0</v>
      </c>
      <c r="BA25" s="21">
        <v>22</v>
      </c>
      <c r="BB25" s="20">
        <f t="shared" si="2"/>
        <v>8.25</v>
      </c>
    </row>
    <row r="26" spans="1:54" ht="19.5" customHeight="1">
      <c r="A26" s="29" t="s">
        <v>44</v>
      </c>
      <c r="B26" s="26"/>
      <c r="C26" s="22"/>
      <c r="D26" s="26"/>
      <c r="E26" s="22"/>
      <c r="F26" s="26"/>
      <c r="G26" s="22"/>
      <c r="H26" s="26"/>
      <c r="I26" s="22"/>
      <c r="J26" s="26">
        <v>6</v>
      </c>
      <c r="K26" s="22"/>
      <c r="L26" s="26">
        <v>1.875</v>
      </c>
      <c r="M26" s="22"/>
      <c r="N26" s="26">
        <v>3</v>
      </c>
      <c r="O26" s="22"/>
      <c r="P26" s="26"/>
      <c r="Q26" s="22"/>
      <c r="R26" s="26"/>
      <c r="S26" s="22"/>
      <c r="T26" s="26"/>
      <c r="U26" s="22"/>
      <c r="V26" s="26"/>
      <c r="W26" s="22"/>
      <c r="X26" s="26"/>
      <c r="Y26" s="22"/>
      <c r="Z26" s="26"/>
      <c r="AA26" s="22"/>
      <c r="AB26" s="26"/>
      <c r="AC26" s="22"/>
      <c r="AD26" s="26"/>
      <c r="AE26" s="22"/>
      <c r="AF26" s="26"/>
      <c r="AG26" s="22"/>
      <c r="AH26" s="26"/>
      <c r="AI26" s="22"/>
      <c r="AJ26" s="26"/>
      <c r="AK26" s="22"/>
      <c r="AL26" s="26"/>
      <c r="AM26" s="22"/>
      <c r="AN26" s="26"/>
      <c r="AO26" s="22"/>
      <c r="AP26" s="26"/>
      <c r="AQ26" s="22"/>
      <c r="AR26" s="26"/>
      <c r="AS26" s="22"/>
      <c r="AT26" s="26"/>
      <c r="AU26" s="22"/>
      <c r="AV26" s="26"/>
      <c r="AW26" s="22"/>
      <c r="AX26" s="27">
        <f t="shared" si="0"/>
        <v>10.875</v>
      </c>
      <c r="AY26" s="22">
        <f t="shared" si="1"/>
        <v>0</v>
      </c>
      <c r="BA26" s="21">
        <v>29</v>
      </c>
      <c r="BB26" s="20">
        <f t="shared" si="2"/>
        <v>10.875</v>
      </c>
    </row>
    <row r="27" spans="1:54" ht="18.75" customHeight="1">
      <c r="A27" s="29" t="s">
        <v>45</v>
      </c>
      <c r="B27" s="26"/>
      <c r="C27" s="22"/>
      <c r="D27" s="26"/>
      <c r="E27" s="22"/>
      <c r="F27" s="26"/>
      <c r="G27" s="22"/>
      <c r="H27" s="26"/>
      <c r="I27" s="22"/>
      <c r="J27" s="26"/>
      <c r="K27" s="22"/>
      <c r="L27" s="26"/>
      <c r="M27" s="22"/>
      <c r="N27" s="26">
        <v>1.875</v>
      </c>
      <c r="O27" s="22"/>
      <c r="P27" s="26"/>
      <c r="Q27" s="22"/>
      <c r="R27" s="26"/>
      <c r="S27" s="22"/>
      <c r="T27" s="26"/>
      <c r="U27" s="22"/>
      <c r="V27" s="26"/>
      <c r="W27" s="22"/>
      <c r="X27" s="26"/>
      <c r="Y27" s="22"/>
      <c r="Z27" s="26"/>
      <c r="AA27" s="22"/>
      <c r="AB27" s="26"/>
      <c r="AC27" s="22"/>
      <c r="AD27" s="26"/>
      <c r="AE27" s="22"/>
      <c r="AF27" s="26"/>
      <c r="AG27" s="22"/>
      <c r="AH27" s="26"/>
      <c r="AI27" s="22"/>
      <c r="AJ27" s="26"/>
      <c r="AK27" s="22"/>
      <c r="AL27" s="26"/>
      <c r="AM27" s="22"/>
      <c r="AN27" s="26"/>
      <c r="AO27" s="22"/>
      <c r="AP27" s="26">
        <v>0.375</v>
      </c>
      <c r="AQ27" s="22"/>
      <c r="AR27" s="26"/>
      <c r="AS27" s="22"/>
      <c r="AT27" s="26"/>
      <c r="AU27" s="22"/>
      <c r="AV27" s="26"/>
      <c r="AW27" s="22"/>
      <c r="AX27" s="27">
        <f t="shared" si="0"/>
        <v>2.25</v>
      </c>
      <c r="AY27" s="22">
        <f t="shared" si="1"/>
        <v>0</v>
      </c>
      <c r="BA27" s="21">
        <v>6</v>
      </c>
      <c r="BB27" s="20">
        <f t="shared" si="2"/>
        <v>2.25</v>
      </c>
    </row>
    <row r="28" spans="1:54" ht="20.25" customHeight="1">
      <c r="A28" s="29" t="s">
        <v>46</v>
      </c>
      <c r="B28" s="26"/>
      <c r="C28" s="22"/>
      <c r="D28" s="26"/>
      <c r="E28" s="22"/>
      <c r="F28" s="26"/>
      <c r="G28" s="22"/>
      <c r="H28" s="26">
        <v>6</v>
      </c>
      <c r="I28" s="22"/>
      <c r="J28" s="26"/>
      <c r="K28" s="22"/>
      <c r="L28" s="26"/>
      <c r="M28" s="22"/>
      <c r="N28" s="26"/>
      <c r="O28" s="22"/>
      <c r="P28" s="26"/>
      <c r="Q28" s="22"/>
      <c r="R28" s="26"/>
      <c r="S28" s="22"/>
      <c r="T28" s="26"/>
      <c r="U28" s="22"/>
      <c r="V28" s="26"/>
      <c r="W28" s="22"/>
      <c r="X28" s="26"/>
      <c r="Y28" s="22"/>
      <c r="Z28" s="26"/>
      <c r="AA28" s="22"/>
      <c r="AB28" s="26"/>
      <c r="AC28" s="22"/>
      <c r="AD28" s="26"/>
      <c r="AE28" s="22"/>
      <c r="AF28" s="26"/>
      <c r="AG28" s="22"/>
      <c r="AH28" s="26"/>
      <c r="AI28" s="22"/>
      <c r="AJ28" s="26"/>
      <c r="AK28" s="22"/>
      <c r="AL28" s="26"/>
      <c r="AM28" s="22"/>
      <c r="AN28" s="26"/>
      <c r="AO28" s="22"/>
      <c r="AP28" s="26"/>
      <c r="AQ28" s="22"/>
      <c r="AR28" s="26"/>
      <c r="AS28" s="22"/>
      <c r="AT28" s="26"/>
      <c r="AU28" s="22"/>
      <c r="AV28" s="26"/>
      <c r="AW28" s="22"/>
      <c r="AX28" s="27">
        <f t="shared" si="0"/>
        <v>6</v>
      </c>
      <c r="AY28" s="22">
        <f t="shared" si="1"/>
        <v>0</v>
      </c>
      <c r="BA28" s="21">
        <v>16</v>
      </c>
      <c r="BB28" s="20">
        <f t="shared" si="2"/>
        <v>6</v>
      </c>
    </row>
    <row r="29" spans="1:54" ht="18.75" customHeight="1">
      <c r="A29" s="29" t="s">
        <v>47</v>
      </c>
      <c r="B29" s="26"/>
      <c r="C29" s="22"/>
      <c r="D29" s="26"/>
      <c r="E29" s="22"/>
      <c r="F29" s="26"/>
      <c r="G29" s="22"/>
      <c r="H29" s="26"/>
      <c r="I29" s="22"/>
      <c r="J29" s="26"/>
      <c r="K29" s="22"/>
      <c r="L29" s="26">
        <v>1.125</v>
      </c>
      <c r="M29" s="22"/>
      <c r="N29" s="26"/>
      <c r="O29" s="22"/>
      <c r="P29" s="26"/>
      <c r="Q29" s="22"/>
      <c r="R29" s="26"/>
      <c r="S29" s="22"/>
      <c r="T29" s="26"/>
      <c r="U29" s="22"/>
      <c r="V29" s="26"/>
      <c r="W29" s="22"/>
      <c r="X29" s="26"/>
      <c r="Y29" s="22"/>
      <c r="Z29" s="26"/>
      <c r="AA29" s="22"/>
      <c r="AB29" s="26"/>
      <c r="AC29" s="22"/>
      <c r="AD29" s="26"/>
      <c r="AE29" s="22"/>
      <c r="AF29" s="26"/>
      <c r="AG29" s="22"/>
      <c r="AH29" s="26"/>
      <c r="AI29" s="22"/>
      <c r="AJ29" s="26"/>
      <c r="AK29" s="22"/>
      <c r="AL29" s="26"/>
      <c r="AM29" s="22"/>
      <c r="AN29" s="26"/>
      <c r="AO29" s="22"/>
      <c r="AP29" s="26">
        <v>0.48750000000000004</v>
      </c>
      <c r="AQ29" s="22"/>
      <c r="AR29" s="26">
        <v>9</v>
      </c>
      <c r="AS29" s="22"/>
      <c r="AT29" s="26">
        <v>0.48750000000000004</v>
      </c>
      <c r="AU29" s="22"/>
      <c r="AV29" s="26"/>
      <c r="AW29" s="22"/>
      <c r="AX29" s="27">
        <f t="shared" si="0"/>
        <v>11.100000000000001</v>
      </c>
      <c r="AY29" s="22">
        <f t="shared" si="1"/>
        <v>0</v>
      </c>
      <c r="BA29" s="21">
        <v>29.6</v>
      </c>
      <c r="BB29" s="20">
        <f t="shared" si="2"/>
        <v>11.100000000000001</v>
      </c>
    </row>
    <row r="30" spans="1:54" ht="21.75" customHeight="1">
      <c r="A30" s="29" t="s">
        <v>48</v>
      </c>
      <c r="B30" s="26"/>
      <c r="C30" s="22"/>
      <c r="D30" s="26"/>
      <c r="E30" s="22"/>
      <c r="F30" s="26"/>
      <c r="G30" s="22"/>
      <c r="H30" s="26"/>
      <c r="I30" s="22"/>
      <c r="J30" s="26"/>
      <c r="K30" s="22"/>
      <c r="L30" s="26"/>
      <c r="M30" s="22"/>
      <c r="N30" s="26"/>
      <c r="O30" s="22"/>
      <c r="P30" s="26"/>
      <c r="Q30" s="22"/>
      <c r="R30" s="26"/>
      <c r="S30" s="22"/>
      <c r="T30" s="26"/>
      <c r="U30" s="22"/>
      <c r="V30" s="26">
        <v>9</v>
      </c>
      <c r="W30" s="22"/>
      <c r="X30" s="26"/>
      <c r="Y30" s="22"/>
      <c r="Z30" s="26"/>
      <c r="AA30" s="22"/>
      <c r="AB30" s="26"/>
      <c r="AC30" s="22"/>
      <c r="AD30" s="26"/>
      <c r="AE30" s="22"/>
      <c r="AF30" s="26"/>
      <c r="AG30" s="22"/>
      <c r="AH30" s="26"/>
      <c r="AI30" s="22"/>
      <c r="AJ30" s="26"/>
      <c r="AK30" s="22"/>
      <c r="AL30" s="26"/>
      <c r="AM30" s="22"/>
      <c r="AN30" s="26"/>
      <c r="AO30" s="22"/>
      <c r="AP30" s="26"/>
      <c r="AQ30" s="22"/>
      <c r="AR30" s="26"/>
      <c r="AS30" s="22"/>
      <c r="AT30" s="26"/>
      <c r="AU30" s="22"/>
      <c r="AV30" s="26"/>
      <c r="AW30" s="22"/>
      <c r="AX30" s="27">
        <f t="shared" si="0"/>
        <v>9</v>
      </c>
      <c r="AY30" s="22">
        <f t="shared" si="1"/>
        <v>0</v>
      </c>
      <c r="BA30" s="21">
        <v>24</v>
      </c>
      <c r="BB30" s="20">
        <f t="shared" si="2"/>
        <v>9</v>
      </c>
    </row>
    <row r="31" spans="1:54" ht="21.75" customHeight="1">
      <c r="A31" s="29" t="s">
        <v>49</v>
      </c>
      <c r="B31" s="26"/>
      <c r="C31" s="22"/>
      <c r="D31" s="26"/>
      <c r="E31" s="22"/>
      <c r="F31" s="26"/>
      <c r="G31" s="22"/>
      <c r="H31" s="26"/>
      <c r="I31" s="22"/>
      <c r="J31" s="26"/>
      <c r="K31" s="22"/>
      <c r="L31" s="26"/>
      <c r="M31" s="22"/>
      <c r="N31" s="26"/>
      <c r="O31" s="22"/>
      <c r="P31" s="26"/>
      <c r="Q31" s="22"/>
      <c r="R31" s="26">
        <v>1.875</v>
      </c>
      <c r="S31" s="22"/>
      <c r="T31" s="26"/>
      <c r="U31" s="22"/>
      <c r="V31" s="26"/>
      <c r="W31" s="22"/>
      <c r="X31" s="26"/>
      <c r="Y31" s="22"/>
      <c r="Z31" s="26"/>
      <c r="AA31" s="22"/>
      <c r="AB31" s="26"/>
      <c r="AC31" s="22"/>
      <c r="AD31" s="26"/>
      <c r="AE31" s="22"/>
      <c r="AF31" s="26"/>
      <c r="AG31" s="22"/>
      <c r="AH31" s="26"/>
      <c r="AI31" s="22"/>
      <c r="AJ31" s="26"/>
      <c r="AK31" s="22"/>
      <c r="AL31" s="26"/>
      <c r="AM31" s="22"/>
      <c r="AN31" s="26"/>
      <c r="AO31" s="22"/>
      <c r="AP31" s="26"/>
      <c r="AQ31" s="22"/>
      <c r="AR31" s="26"/>
      <c r="AS31" s="22"/>
      <c r="AT31" s="26"/>
      <c r="AU31" s="22"/>
      <c r="AV31" s="26"/>
      <c r="AW31" s="22"/>
      <c r="AX31" s="27">
        <f t="shared" si="0"/>
        <v>1.875</v>
      </c>
      <c r="AY31" s="22">
        <f t="shared" si="1"/>
        <v>0</v>
      </c>
      <c r="BA31" s="21">
        <v>5</v>
      </c>
      <c r="BB31" s="20">
        <f t="shared" si="2"/>
        <v>1.875</v>
      </c>
    </row>
    <row r="32" spans="1:54" ht="23.25" customHeight="1">
      <c r="A32" s="29" t="s">
        <v>50</v>
      </c>
      <c r="B32" s="26"/>
      <c r="C32" s="22"/>
      <c r="D32" s="26"/>
      <c r="E32" s="22"/>
      <c r="F32" s="26"/>
      <c r="G32" s="22"/>
      <c r="H32" s="26"/>
      <c r="I32" s="22"/>
      <c r="J32" s="26"/>
      <c r="K32" s="22"/>
      <c r="L32" s="26"/>
      <c r="M32" s="22"/>
      <c r="N32" s="26"/>
      <c r="O32" s="22"/>
      <c r="P32" s="26"/>
      <c r="Q32" s="22"/>
      <c r="R32" s="26">
        <v>0.67499999999999993</v>
      </c>
      <c r="S32" s="22"/>
      <c r="T32" s="26"/>
      <c r="U32" s="22"/>
      <c r="V32" s="26"/>
      <c r="W32" s="22"/>
      <c r="X32" s="26">
        <v>0.375</v>
      </c>
      <c r="Y32" s="22"/>
      <c r="Z32" s="26"/>
      <c r="AA32" s="22"/>
      <c r="AB32" s="26"/>
      <c r="AC32" s="22"/>
      <c r="AD32" s="26"/>
      <c r="AE32" s="22"/>
      <c r="AF32" s="26"/>
      <c r="AG32" s="22"/>
      <c r="AH32" s="26"/>
      <c r="AI32" s="22"/>
      <c r="AJ32" s="26">
        <v>0.75</v>
      </c>
      <c r="AK32" s="22"/>
      <c r="AL32" s="26"/>
      <c r="AM32" s="22"/>
      <c r="AN32" s="26"/>
      <c r="AO32" s="22"/>
      <c r="AP32" s="26"/>
      <c r="AQ32" s="22"/>
      <c r="AR32" s="26"/>
      <c r="AS32" s="22"/>
      <c r="AT32" s="26"/>
      <c r="AU32" s="22"/>
      <c r="AV32" s="26"/>
      <c r="AW32" s="22"/>
      <c r="AX32" s="27">
        <f t="shared" si="0"/>
        <v>1.7999999999999998</v>
      </c>
      <c r="AY32" s="22">
        <f t="shared" si="1"/>
        <v>0</v>
      </c>
      <c r="BA32" s="21">
        <v>4.8</v>
      </c>
      <c r="BB32" s="20">
        <f t="shared" si="2"/>
        <v>1.7999999999999998</v>
      </c>
    </row>
    <row r="33" spans="1:54" ht="21.75" customHeight="1">
      <c r="A33" s="29" t="s">
        <v>51</v>
      </c>
      <c r="B33" s="26"/>
      <c r="C33" s="22"/>
      <c r="D33" s="26"/>
      <c r="E33" s="22"/>
      <c r="F33" s="26"/>
      <c r="G33" s="22"/>
      <c r="H33" s="26"/>
      <c r="I33" s="22"/>
      <c r="J33" s="26"/>
      <c r="K33" s="22"/>
      <c r="L33" s="26"/>
      <c r="M33" s="22"/>
      <c r="N33" s="26"/>
      <c r="O33" s="22"/>
      <c r="P33" s="26"/>
      <c r="Q33" s="22"/>
      <c r="R33" s="26"/>
      <c r="S33" s="22"/>
      <c r="T33" s="26"/>
      <c r="U33" s="22"/>
      <c r="V33" s="26"/>
      <c r="W33" s="22"/>
      <c r="X33" s="26"/>
      <c r="Y33" s="22"/>
      <c r="Z33" s="26"/>
      <c r="AA33" s="22"/>
      <c r="AB33" s="26">
        <v>4.5</v>
      </c>
      <c r="AC33" s="22"/>
      <c r="AD33" s="26"/>
      <c r="AE33" s="22"/>
      <c r="AF33" s="26"/>
      <c r="AG33" s="22"/>
      <c r="AH33" s="26"/>
      <c r="AI33" s="22"/>
      <c r="AJ33" s="26"/>
      <c r="AK33" s="22"/>
      <c r="AL33" s="26"/>
      <c r="AM33" s="22"/>
      <c r="AN33" s="26"/>
      <c r="AO33" s="22"/>
      <c r="AP33" s="26"/>
      <c r="AQ33" s="22"/>
      <c r="AR33" s="26"/>
      <c r="AS33" s="22"/>
      <c r="AT33" s="26"/>
      <c r="AU33" s="22"/>
      <c r="AV33" s="26"/>
      <c r="AW33" s="22"/>
      <c r="AX33" s="27">
        <f t="shared" si="0"/>
        <v>4.5</v>
      </c>
      <c r="AY33" s="22">
        <f t="shared" si="1"/>
        <v>0</v>
      </c>
      <c r="BA33" s="21">
        <v>12</v>
      </c>
      <c r="BB33" s="20">
        <f t="shared" si="2"/>
        <v>4.5</v>
      </c>
    </row>
    <row r="34" spans="1:54" ht="21" customHeight="1">
      <c r="A34" s="29" t="s">
        <v>52</v>
      </c>
      <c r="B34" s="26"/>
      <c r="C34" s="22"/>
      <c r="D34" s="26"/>
      <c r="E34" s="22"/>
      <c r="F34" s="26"/>
      <c r="G34" s="22"/>
      <c r="H34" s="26"/>
      <c r="I34" s="22"/>
      <c r="J34" s="26"/>
      <c r="K34" s="22"/>
      <c r="L34" s="26"/>
      <c r="M34" s="22"/>
      <c r="N34" s="26"/>
      <c r="O34" s="22"/>
      <c r="P34" s="26"/>
      <c r="Q34" s="22"/>
      <c r="R34" s="26"/>
      <c r="S34" s="22"/>
      <c r="T34" s="26"/>
      <c r="U34" s="22"/>
      <c r="V34" s="26"/>
      <c r="W34" s="22"/>
      <c r="X34" s="26"/>
      <c r="Y34" s="22"/>
      <c r="Z34" s="26"/>
      <c r="AA34" s="22"/>
      <c r="AB34" s="26">
        <v>9</v>
      </c>
      <c r="AC34" s="22"/>
      <c r="AD34" s="26"/>
      <c r="AE34" s="22"/>
      <c r="AF34" s="26">
        <v>9</v>
      </c>
      <c r="AG34" s="22"/>
      <c r="AH34" s="26"/>
      <c r="AI34" s="22"/>
      <c r="AJ34" s="26"/>
      <c r="AK34" s="22"/>
      <c r="AL34" s="26"/>
      <c r="AM34" s="22"/>
      <c r="AN34" s="26"/>
      <c r="AO34" s="22"/>
      <c r="AP34" s="26"/>
      <c r="AQ34" s="22"/>
      <c r="AR34" s="26"/>
      <c r="AS34" s="22"/>
      <c r="AT34" s="26"/>
      <c r="AU34" s="22"/>
      <c r="AV34" s="26"/>
      <c r="AW34" s="22"/>
      <c r="AX34" s="27">
        <f t="shared" si="0"/>
        <v>18</v>
      </c>
      <c r="AY34" s="22">
        <f t="shared" si="1"/>
        <v>0</v>
      </c>
      <c r="BA34" s="21">
        <v>48</v>
      </c>
      <c r="BB34" s="20">
        <f t="shared" si="2"/>
        <v>18</v>
      </c>
    </row>
    <row r="35" spans="1:54" ht="23.25" customHeight="1">
      <c r="A35" s="29" t="s">
        <v>53</v>
      </c>
      <c r="B35" s="26"/>
      <c r="C35" s="22"/>
      <c r="D35" s="26"/>
      <c r="E35" s="22"/>
      <c r="F35" s="26"/>
      <c r="G35" s="22"/>
      <c r="H35" s="26"/>
      <c r="I35" s="22"/>
      <c r="J35" s="26"/>
      <c r="K35" s="22"/>
      <c r="L35" s="26"/>
      <c r="M35" s="22"/>
      <c r="N35" s="26"/>
      <c r="O35" s="22"/>
      <c r="P35" s="26"/>
      <c r="Q35" s="22"/>
      <c r="R35" s="26"/>
      <c r="S35" s="22"/>
      <c r="T35" s="26"/>
      <c r="U35" s="22"/>
      <c r="V35" s="26"/>
      <c r="W35" s="22"/>
      <c r="X35" s="26"/>
      <c r="Y35" s="22"/>
      <c r="Z35" s="26"/>
      <c r="AA35" s="22"/>
      <c r="AB35" s="26"/>
      <c r="AC35" s="22"/>
      <c r="AD35" s="26"/>
      <c r="AE35" s="22"/>
      <c r="AF35" s="26"/>
      <c r="AG35" s="22"/>
      <c r="AH35" s="26"/>
      <c r="AI35" s="22"/>
      <c r="AJ35" s="26">
        <v>3</v>
      </c>
      <c r="AK35" s="22"/>
      <c r="AL35" s="26"/>
      <c r="AM35" s="22"/>
      <c r="AN35" s="26"/>
      <c r="AO35" s="22"/>
      <c r="AP35" s="26"/>
      <c r="AQ35" s="22"/>
      <c r="AR35" s="26"/>
      <c r="AS35" s="22"/>
      <c r="AT35" s="26"/>
      <c r="AU35" s="22"/>
      <c r="AV35" s="26"/>
      <c r="AW35" s="22"/>
      <c r="AX35" s="27">
        <f t="shared" si="0"/>
        <v>3</v>
      </c>
      <c r="AY35" s="22">
        <f t="shared" si="1"/>
        <v>0</v>
      </c>
      <c r="BA35" s="21">
        <v>8</v>
      </c>
      <c r="BB35" s="20">
        <f t="shared" si="2"/>
        <v>3</v>
      </c>
    </row>
    <row r="36" spans="1:54" ht="20.25" customHeight="1">
      <c r="A36" s="29" t="s">
        <v>54</v>
      </c>
      <c r="B36" s="26"/>
      <c r="C36" s="22"/>
      <c r="D36" s="26"/>
      <c r="E36" s="22"/>
      <c r="F36" s="26"/>
      <c r="G36" s="22"/>
      <c r="H36" s="26"/>
      <c r="I36" s="22"/>
      <c r="J36" s="26"/>
      <c r="K36" s="22"/>
      <c r="L36" s="26">
        <v>1.5</v>
      </c>
      <c r="M36" s="22"/>
      <c r="N36" s="26"/>
      <c r="O36" s="22"/>
      <c r="P36" s="26">
        <v>0.5625</v>
      </c>
      <c r="Q36" s="22"/>
      <c r="R36" s="26"/>
      <c r="S36" s="22"/>
      <c r="T36" s="26"/>
      <c r="U36" s="22"/>
      <c r="V36" s="26"/>
      <c r="W36" s="22"/>
      <c r="X36" s="26"/>
      <c r="Y36" s="22"/>
      <c r="Z36" s="26"/>
      <c r="AA36" s="22"/>
      <c r="AB36" s="26"/>
      <c r="AC36" s="22"/>
      <c r="AD36" s="26"/>
      <c r="AE36" s="22"/>
      <c r="AF36" s="26"/>
      <c r="AG36" s="22"/>
      <c r="AH36" s="26"/>
      <c r="AI36" s="22"/>
      <c r="AJ36" s="26">
        <v>1.125</v>
      </c>
      <c r="AK36" s="22"/>
      <c r="AL36" s="26"/>
      <c r="AM36" s="22"/>
      <c r="AN36" s="26"/>
      <c r="AO36" s="22"/>
      <c r="AP36" s="26"/>
      <c r="AQ36" s="22"/>
      <c r="AR36" s="26"/>
      <c r="AS36" s="22"/>
      <c r="AT36" s="26"/>
      <c r="AU36" s="22"/>
      <c r="AV36" s="26"/>
      <c r="AW36" s="22"/>
      <c r="AX36" s="27">
        <f t="shared" si="0"/>
        <v>3.1875</v>
      </c>
      <c r="AY36" s="22">
        <f t="shared" si="1"/>
        <v>0</v>
      </c>
      <c r="BA36" s="21">
        <v>8.5</v>
      </c>
      <c r="BB36" s="20">
        <f t="shared" si="2"/>
        <v>3.1875</v>
      </c>
    </row>
    <row r="37" spans="1:54" ht="19.5" customHeight="1">
      <c r="A37" s="29" t="s">
        <v>55</v>
      </c>
      <c r="B37" s="26"/>
      <c r="C37" s="22"/>
      <c r="D37" s="26"/>
      <c r="E37" s="22"/>
      <c r="F37" s="26"/>
      <c r="G37" s="22"/>
      <c r="H37" s="26">
        <v>2.25</v>
      </c>
      <c r="I37" s="22"/>
      <c r="J37" s="26"/>
      <c r="K37" s="22"/>
      <c r="L37" s="26"/>
      <c r="M37" s="22"/>
      <c r="N37" s="26">
        <v>0.75</v>
      </c>
      <c r="O37" s="22"/>
      <c r="P37" s="26"/>
      <c r="Q37" s="22"/>
      <c r="R37" s="26"/>
      <c r="S37" s="22"/>
      <c r="T37" s="26"/>
      <c r="U37" s="22"/>
      <c r="V37" s="26"/>
      <c r="W37" s="22"/>
      <c r="X37" s="26"/>
      <c r="Y37" s="22"/>
      <c r="Z37" s="26"/>
      <c r="AA37" s="22"/>
      <c r="AB37" s="26"/>
      <c r="AC37" s="22"/>
      <c r="AD37" s="26"/>
      <c r="AE37" s="22"/>
      <c r="AF37" s="26"/>
      <c r="AG37" s="22"/>
      <c r="AH37" s="26"/>
      <c r="AI37" s="22"/>
      <c r="AJ37" s="26"/>
      <c r="AK37" s="22"/>
      <c r="AL37" s="26"/>
      <c r="AM37" s="22"/>
      <c r="AN37" s="26"/>
      <c r="AO37" s="22"/>
      <c r="AP37" s="26"/>
      <c r="AQ37" s="22"/>
      <c r="AR37" s="26"/>
      <c r="AS37" s="22"/>
      <c r="AT37" s="26"/>
      <c r="AU37" s="22"/>
      <c r="AV37" s="26"/>
      <c r="AW37" s="22"/>
      <c r="AX37" s="27">
        <f t="shared" si="0"/>
        <v>3</v>
      </c>
      <c r="AY37" s="22">
        <f t="shared" si="1"/>
        <v>0</v>
      </c>
      <c r="BA37" s="21">
        <v>8</v>
      </c>
      <c r="BB37" s="20">
        <f t="shared" si="2"/>
        <v>3</v>
      </c>
    </row>
    <row r="38" spans="1:54" ht="21.75" customHeight="1">
      <c r="A38" s="29" t="s">
        <v>56</v>
      </c>
      <c r="B38" s="26">
        <v>0.44999999999999996</v>
      </c>
      <c r="C38" s="22"/>
      <c r="D38" s="26"/>
      <c r="E38" s="22"/>
      <c r="F38" s="26"/>
      <c r="G38" s="22"/>
      <c r="H38" s="26"/>
      <c r="I38" s="22"/>
      <c r="J38" s="26"/>
      <c r="K38" s="22"/>
      <c r="L38" s="26"/>
      <c r="M38" s="22"/>
      <c r="N38" s="26"/>
      <c r="O38" s="22"/>
      <c r="P38" s="26">
        <v>1.5</v>
      </c>
      <c r="Q38" s="22"/>
      <c r="R38" s="26"/>
      <c r="S38" s="22"/>
      <c r="T38" s="26"/>
      <c r="U38" s="22"/>
      <c r="V38" s="26"/>
      <c r="W38" s="22"/>
      <c r="X38" s="26"/>
      <c r="Y38" s="22"/>
      <c r="Z38" s="26"/>
      <c r="AA38" s="22"/>
      <c r="AB38" s="26"/>
      <c r="AC38" s="22"/>
      <c r="AD38" s="26"/>
      <c r="AE38" s="22"/>
      <c r="AF38" s="26"/>
      <c r="AG38" s="22"/>
      <c r="AH38" s="26"/>
      <c r="AI38" s="22"/>
      <c r="AJ38" s="26"/>
      <c r="AK38" s="22"/>
      <c r="AL38" s="26"/>
      <c r="AM38" s="22"/>
      <c r="AN38" s="26"/>
      <c r="AO38" s="22"/>
      <c r="AP38" s="26"/>
      <c r="AQ38" s="22"/>
      <c r="AR38" s="26"/>
      <c r="AS38" s="22"/>
      <c r="AT38" s="26"/>
      <c r="AU38" s="22"/>
      <c r="AV38" s="26"/>
      <c r="AW38" s="22"/>
      <c r="AX38" s="27">
        <f t="shared" si="0"/>
        <v>1.95</v>
      </c>
      <c r="AY38" s="22">
        <f t="shared" si="1"/>
        <v>0</v>
      </c>
      <c r="BA38" s="21">
        <v>5.2</v>
      </c>
      <c r="BB38" s="20">
        <f t="shared" si="2"/>
        <v>1.9500000000000002</v>
      </c>
    </row>
    <row r="39" spans="1:54" ht="15.75" customHeight="1">
      <c r="A39" s="29" t="s">
        <v>57</v>
      </c>
      <c r="B39" s="26"/>
      <c r="C39" s="22"/>
      <c r="D39" s="26">
        <v>4.875</v>
      </c>
      <c r="E39" s="22"/>
      <c r="F39" s="26"/>
      <c r="G39" s="22"/>
      <c r="H39" s="26"/>
      <c r="I39" s="22"/>
      <c r="J39" s="26"/>
      <c r="K39" s="22"/>
      <c r="L39" s="26"/>
      <c r="M39" s="22"/>
      <c r="N39" s="26"/>
      <c r="O39" s="22"/>
      <c r="P39" s="26"/>
      <c r="Q39" s="22"/>
      <c r="R39" s="26"/>
      <c r="S39" s="22"/>
      <c r="T39" s="26"/>
      <c r="U39" s="22"/>
      <c r="V39" s="26"/>
      <c r="W39" s="22"/>
      <c r="X39" s="26"/>
      <c r="Y39" s="22"/>
      <c r="Z39" s="26"/>
      <c r="AA39" s="22"/>
      <c r="AB39" s="26"/>
      <c r="AC39" s="22"/>
      <c r="AD39" s="26"/>
      <c r="AE39" s="22"/>
      <c r="AF39" s="26"/>
      <c r="AG39" s="22"/>
      <c r="AH39" s="26"/>
      <c r="AI39" s="22"/>
      <c r="AJ39" s="26"/>
      <c r="AK39" s="22"/>
      <c r="AL39" s="26"/>
      <c r="AM39" s="22"/>
      <c r="AN39" s="26"/>
      <c r="AO39" s="22"/>
      <c r="AP39" s="26"/>
      <c r="AQ39" s="22"/>
      <c r="AR39" s="26"/>
      <c r="AS39" s="22"/>
      <c r="AT39" s="26"/>
      <c r="AU39" s="22"/>
      <c r="AV39" s="26"/>
      <c r="AW39" s="22"/>
      <c r="AX39" s="27">
        <f t="shared" si="0"/>
        <v>4.875</v>
      </c>
      <c r="AY39" s="22">
        <f t="shared" si="1"/>
        <v>0</v>
      </c>
      <c r="BA39" s="21">
        <v>13</v>
      </c>
      <c r="BB39" s="20">
        <f t="shared" si="2"/>
        <v>4.875</v>
      </c>
    </row>
    <row r="40" spans="1:54" ht="19.5" customHeight="1">
      <c r="A40" s="29" t="s">
        <v>58</v>
      </c>
      <c r="B40" s="26"/>
      <c r="C40" s="22"/>
      <c r="D40" s="26"/>
      <c r="E40" s="22"/>
      <c r="F40" s="26"/>
      <c r="G40" s="22"/>
      <c r="H40" s="26"/>
      <c r="I40" s="22"/>
      <c r="J40" s="26"/>
      <c r="K40" s="22"/>
      <c r="L40" s="26"/>
      <c r="M40" s="22"/>
      <c r="N40" s="26">
        <v>1.5</v>
      </c>
      <c r="O40" s="22"/>
      <c r="P40" s="26"/>
      <c r="Q40" s="22"/>
      <c r="R40" s="26"/>
      <c r="S40" s="22"/>
      <c r="T40" s="26"/>
      <c r="U40" s="22"/>
      <c r="V40" s="26"/>
      <c r="W40" s="22"/>
      <c r="X40" s="26"/>
      <c r="Y40" s="22"/>
      <c r="Z40" s="26"/>
      <c r="AA40" s="22"/>
      <c r="AB40" s="26"/>
      <c r="AC40" s="22"/>
      <c r="AD40" s="26"/>
      <c r="AE40" s="22"/>
      <c r="AF40" s="26"/>
      <c r="AG40" s="22"/>
      <c r="AH40" s="26"/>
      <c r="AI40" s="22"/>
      <c r="AJ40" s="26"/>
      <c r="AK40" s="22"/>
      <c r="AL40" s="26"/>
      <c r="AM40" s="22"/>
      <c r="AN40" s="26"/>
      <c r="AO40" s="22"/>
      <c r="AP40" s="26"/>
      <c r="AQ40" s="22"/>
      <c r="AR40" s="26"/>
      <c r="AS40" s="22"/>
      <c r="AT40" s="26"/>
      <c r="AU40" s="22"/>
      <c r="AV40" s="26"/>
      <c r="AW40" s="22"/>
      <c r="AX40" s="27">
        <f t="shared" si="0"/>
        <v>1.5</v>
      </c>
      <c r="AY40" s="22">
        <f t="shared" si="1"/>
        <v>0</v>
      </c>
      <c r="BA40" s="21">
        <v>4</v>
      </c>
      <c r="BB40" s="20">
        <f t="shared" si="2"/>
        <v>1.5</v>
      </c>
    </row>
    <row r="41" spans="1:54" s="15" customFormat="1" ht="26.25" customHeight="1">
      <c r="A41" s="29" t="s">
        <v>59</v>
      </c>
      <c r="B41" s="26">
        <v>86.325000000000003</v>
      </c>
      <c r="C41" s="14"/>
      <c r="D41" s="25">
        <v>25.5</v>
      </c>
      <c r="E41" s="14"/>
      <c r="F41" s="25">
        <v>10.875</v>
      </c>
      <c r="G41" s="14"/>
      <c r="H41" s="25">
        <v>26.25</v>
      </c>
      <c r="I41" s="14"/>
      <c r="J41" s="25">
        <v>10.5</v>
      </c>
      <c r="K41" s="14"/>
      <c r="L41" s="25">
        <v>9.5625</v>
      </c>
      <c r="M41" s="14"/>
      <c r="N41" s="25">
        <v>19.5</v>
      </c>
      <c r="O41" s="14"/>
      <c r="P41" s="25">
        <v>17.4375</v>
      </c>
      <c r="Q41" s="14"/>
      <c r="R41" s="25">
        <v>8.8875000000000011</v>
      </c>
      <c r="S41" s="14"/>
      <c r="T41" s="25">
        <v>37.5</v>
      </c>
      <c r="U41" s="14"/>
      <c r="V41" s="25">
        <v>27.75</v>
      </c>
      <c r="W41" s="14"/>
      <c r="X41" s="25">
        <v>10.06875</v>
      </c>
      <c r="Y41" s="14"/>
      <c r="Z41" s="25">
        <v>14.94375</v>
      </c>
      <c r="AA41" s="14"/>
      <c r="AB41" s="25">
        <v>45.375</v>
      </c>
      <c r="AC41" s="14"/>
      <c r="AD41" s="25">
        <v>6.375</v>
      </c>
      <c r="AE41" s="14"/>
      <c r="AF41" s="25">
        <v>15</v>
      </c>
      <c r="AG41" s="14"/>
      <c r="AH41" s="25">
        <v>6.375</v>
      </c>
      <c r="AI41" s="14"/>
      <c r="AJ41" s="25">
        <v>8.1750000000000007</v>
      </c>
      <c r="AK41" s="14"/>
      <c r="AL41" s="25">
        <v>6.3</v>
      </c>
      <c r="AM41" s="14"/>
      <c r="AN41" s="25">
        <v>9.65625</v>
      </c>
      <c r="AO41" s="14"/>
      <c r="AP41" s="25">
        <v>12.862500000000001</v>
      </c>
      <c r="AQ41" s="14"/>
      <c r="AR41" s="25">
        <v>28.5</v>
      </c>
      <c r="AS41" s="14"/>
      <c r="AT41" s="25">
        <v>1.7625</v>
      </c>
      <c r="AU41" s="14"/>
      <c r="AV41" s="25">
        <v>2.7487500000000002</v>
      </c>
      <c r="AW41" s="14"/>
      <c r="AX41" s="25">
        <v>448.23</v>
      </c>
      <c r="AY41" s="22">
        <f t="shared" si="1"/>
        <v>0</v>
      </c>
      <c r="BA41" s="15">
        <f>SUM(BA2:BA40)</f>
        <v>1195.28</v>
      </c>
      <c r="BB41" s="15">
        <f>SUM(BB2:BB40)</f>
        <v>448.23</v>
      </c>
    </row>
    <row r="42" spans="1:54" ht="39" customHeight="1">
      <c r="A42" s="20" t="s">
        <v>122</v>
      </c>
      <c r="B42" s="30" t="s">
        <v>123</v>
      </c>
      <c r="C42" s="30"/>
      <c r="D42" s="30"/>
      <c r="E42" s="30"/>
      <c r="F42" s="30"/>
      <c r="G42" s="30"/>
      <c r="H42" s="30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4" ht="102.75" customHeight="1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4" ht="102.75" customHeight="1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1:54" ht="102.75" customHeight="1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</row>
    <row r="46" spans="1:54" ht="102.75" customHeight="1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</row>
    <row r="47" spans="1:54" ht="102.75" customHeight="1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</row>
    <row r="48" spans="1:54" ht="102.75" customHeight="1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</row>
    <row r="49" spans="2:51" ht="102.75" customHeight="1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</row>
    <row r="50" spans="2:51" ht="102.75" customHeight="1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</row>
    <row r="51" spans="2:51" ht="102.75" customHeight="1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</row>
    <row r="52" spans="2:51" ht="102.75" customHeight="1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</row>
    <row r="53" spans="2:51" ht="102.75" customHeight="1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</row>
    <row r="54" spans="2:51" ht="102.75" customHeight="1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</row>
    <row r="55" spans="2:51" ht="102.75" customHeight="1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</row>
    <row r="56" spans="2:51" ht="102.75" customHeight="1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</row>
    <row r="57" spans="2:51" ht="102.75" customHeight="1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</row>
    <row r="58" spans="2:51" ht="102.75" customHeight="1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</row>
    <row r="59" spans="2:51" ht="102.75" customHeight="1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</row>
    <row r="60" spans="2:51" ht="102.75" customHeight="1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</row>
    <row r="61" spans="2:51" ht="102.75" customHeight="1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</row>
    <row r="62" spans="2:51" ht="102.75" customHeight="1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</row>
    <row r="63" spans="2:51" ht="102.75" customHeight="1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</row>
    <row r="64" spans="2:51" ht="102.75" customHeight="1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</row>
    <row r="65" spans="2:51" ht="102.75" customHeight="1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</row>
    <row r="66" spans="2:51" ht="102.75" customHeight="1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</row>
    <row r="67" spans="2:51" ht="102.75" customHeight="1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</row>
    <row r="68" spans="2:51" ht="102.75" customHeight="1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</row>
    <row r="69" spans="2:51" ht="102.75" customHeight="1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</row>
    <row r="70" spans="2:51" ht="102.75" customHeight="1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</row>
    <row r="71" spans="2:51" ht="102.75" customHeight="1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</row>
    <row r="72" spans="2:51" ht="102.75" customHeight="1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</row>
    <row r="73" spans="2:51" ht="102.75" customHeight="1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</row>
    <row r="74" spans="2:51" ht="102.75" customHeight="1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</row>
    <row r="75" spans="2:51" ht="102.75" customHeight="1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</row>
    <row r="76" spans="2:51" ht="102.75" customHeight="1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</row>
    <row r="77" spans="2:51" ht="102.75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</row>
    <row r="78" spans="2:51" ht="102.75" customHeight="1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</row>
    <row r="79" spans="2:51" ht="102.75" customHeight="1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</row>
    <row r="80" spans="2:51" ht="102.75" customHeight="1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</row>
    <row r="81" spans="2:51" ht="102.75" customHeight="1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</row>
    <row r="82" spans="2:51" ht="102.75" customHeight="1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</row>
    <row r="83" spans="2:51" ht="102.75" customHeight="1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</row>
    <row r="84" spans="2:51" ht="102.75" customHeight="1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</row>
    <row r="85" spans="2:51" ht="102.75" customHeight="1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</row>
    <row r="86" spans="2:51" ht="102.75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</row>
    <row r="87" spans="2:51" ht="102.75" customHeight="1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</row>
    <row r="88" spans="2:51" ht="102.75" customHeight="1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</row>
    <row r="89" spans="2:51" ht="102.75" customHeight="1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</row>
    <row r="90" spans="2:51" ht="102.75" customHeight="1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</row>
    <row r="91" spans="2:51" ht="102.75" customHeight="1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</row>
    <row r="92" spans="2:51" ht="102.75" customHeight="1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</row>
    <row r="93" spans="2:51" ht="102.75" customHeight="1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</row>
    <row r="94" spans="2:51" ht="102.75" customHeight="1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</row>
    <row r="95" spans="2:51" ht="102.75" customHeight="1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</row>
    <row r="96" spans="2:51" ht="102.75" customHeight="1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</row>
    <row r="97" spans="2:51" ht="102.75" customHeight="1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</row>
    <row r="98" spans="2:51" ht="102.75" customHeight="1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</row>
    <row r="99" spans="2:51" ht="102.75" customHeight="1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</row>
    <row r="100" spans="2:51" ht="102.75" customHeight="1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</row>
    <row r="101" spans="2:51" ht="102.75" customHeight="1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</row>
    <row r="102" spans="2:51" ht="102.75" customHeight="1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</row>
    <row r="103" spans="2:51" ht="102.75" customHeight="1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</row>
    <row r="104" spans="2:51" ht="102.75" customHeight="1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</row>
    <row r="105" spans="2:51" ht="102.75" customHeight="1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</row>
    <row r="106" spans="2:51" ht="102.75" customHeight="1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</row>
    <row r="107" spans="2:51" ht="102.75" customHeight="1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</row>
    <row r="108" spans="2:51" ht="102.75" customHeight="1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</row>
    <row r="109" spans="2:51" ht="102.75" customHeight="1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</row>
    <row r="110" spans="2:51" ht="102.75" customHeight="1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</row>
    <row r="111" spans="2:51" ht="102.75" customHeight="1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</row>
    <row r="112" spans="2:51" ht="102.75" customHeight="1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</row>
    <row r="113" spans="2:51" ht="102.75" customHeight="1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</row>
    <row r="114" spans="2:51" ht="102.75" customHeight="1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</row>
    <row r="115" spans="2:51" ht="102.75" customHeight="1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</row>
    <row r="116" spans="2:51" ht="102.75" customHeight="1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</row>
    <row r="117" spans="2:51" ht="102.75" customHeight="1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</row>
    <row r="118" spans="2:51" ht="102.75" customHeight="1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</row>
    <row r="119" spans="2:51" ht="102.75" customHeight="1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</row>
    <row r="120" spans="2:51" ht="102.75" customHeight="1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</row>
    <row r="121" spans="2:51" ht="102.75" customHeight="1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</row>
    <row r="122" spans="2:51" ht="102.75" customHeight="1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</row>
    <row r="123" spans="2:51" ht="102.75" customHeight="1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</row>
    <row r="124" spans="2:51" ht="102.75" customHeight="1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</row>
    <row r="125" spans="2:51" ht="102.75" customHeight="1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</row>
    <row r="126" spans="2:51" ht="102.75" customHeight="1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</row>
    <row r="127" spans="2:51" ht="102.75" customHeight="1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</row>
    <row r="128" spans="2:51" ht="102.75" customHeight="1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</row>
    <row r="129" spans="2:51" ht="102.75" customHeight="1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</row>
    <row r="130" spans="2:51" ht="102.75" customHeight="1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</row>
    <row r="131" spans="2:51" ht="102.75" customHeight="1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</row>
    <row r="132" spans="2:51" ht="102.75" customHeight="1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</row>
    <row r="133" spans="2:51" ht="102.75" customHeight="1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</row>
    <row r="134" spans="2:51" ht="102.75" customHeight="1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</row>
    <row r="135" spans="2:51" ht="102.75" customHeight="1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</row>
    <row r="136" spans="2:51" ht="102.75" customHeight="1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</row>
    <row r="137" spans="2:51" ht="102.75" customHeight="1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</row>
    <row r="138" spans="2:51" ht="102.75" customHeight="1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</row>
    <row r="139" spans="2:51" ht="102.75" customHeight="1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</row>
    <row r="140" spans="2:51" ht="102.75" customHeight="1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</row>
    <row r="141" spans="2:51" ht="102.75" customHeight="1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</row>
    <row r="142" spans="2:51" ht="102.75" customHeight="1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</row>
    <row r="143" spans="2:51" ht="102.75" customHeight="1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</row>
    <row r="144" spans="2:51" ht="102.75" customHeight="1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</row>
    <row r="145" spans="2:51" ht="102.75" customHeight="1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</row>
    <row r="146" spans="2:51" ht="102.75" customHeight="1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</row>
    <row r="147" spans="2:51" ht="102.75" customHeight="1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</row>
    <row r="148" spans="2:51" ht="102.75" customHeight="1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</row>
    <row r="149" spans="2:51" ht="102.75" customHeight="1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</row>
    <row r="150" spans="2:51" ht="102.75" customHeight="1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</row>
    <row r="151" spans="2:51" ht="102.75" customHeight="1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</row>
    <row r="152" spans="2:51" ht="102.75" customHeight="1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</row>
    <row r="153" spans="2:51" ht="102.75" customHeight="1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</row>
    <row r="154" spans="2:51" ht="102.75" customHeight="1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</row>
    <row r="155" spans="2:51" ht="102.75" customHeight="1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</row>
    <row r="156" spans="2:51" ht="102.75" customHeight="1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</row>
    <row r="157" spans="2:51" ht="102.75" customHeight="1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</row>
    <row r="158" spans="2:51" ht="102.75" customHeight="1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</row>
    <row r="159" spans="2:51" ht="102.75" customHeight="1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</row>
    <row r="160" spans="2:51" ht="102.75" customHeight="1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</row>
    <row r="161" spans="2:51" ht="102.75" customHeight="1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</row>
    <row r="162" spans="2:51" ht="102.75" customHeight="1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</row>
    <row r="163" spans="2:51" ht="102.75" customHeight="1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</row>
    <row r="164" spans="2:51" ht="102.75" customHeight="1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</row>
    <row r="165" spans="2:51" ht="102.75" customHeight="1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</row>
    <row r="166" spans="2:51" ht="102.75" customHeight="1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</row>
    <row r="167" spans="2:51" ht="102.75" customHeight="1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</row>
    <row r="168" spans="2:51" ht="102.75" customHeight="1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</row>
    <row r="169" spans="2:51" ht="102.75" customHeight="1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</row>
    <row r="170" spans="2:51" ht="102.75" customHeight="1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</row>
    <row r="171" spans="2:51" ht="102.75" customHeight="1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</row>
    <row r="172" spans="2:51" ht="102.75" customHeight="1"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</row>
    <row r="173" spans="2:51" ht="102.75" customHeight="1"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</row>
    <row r="174" spans="2:51" ht="102.75" customHeight="1"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</row>
    <row r="175" spans="2:51" ht="102.75" customHeight="1"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</row>
    <row r="176" spans="2:51" ht="102.75" customHeight="1"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</row>
    <row r="177" spans="2:51" ht="102.75" customHeight="1"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</row>
    <row r="178" spans="2:51" ht="102.75" customHeight="1"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</row>
    <row r="179" spans="2:51" ht="102.75" customHeight="1"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</row>
    <row r="180" spans="2:51" ht="102.75" customHeight="1"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</row>
    <row r="181" spans="2:51" ht="102.75" customHeight="1"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</row>
    <row r="182" spans="2:51" ht="102.75" customHeight="1"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</row>
    <row r="183" spans="2:51" ht="102.75" customHeight="1">
      <c r="B183" s="18"/>
      <c r="C183" s="23"/>
      <c r="D183" s="18"/>
      <c r="E183" s="23"/>
      <c r="G183" s="23"/>
      <c r="H183" s="18"/>
      <c r="I183" s="23"/>
      <c r="K183" s="23"/>
      <c r="L183" s="18"/>
      <c r="M183" s="23"/>
      <c r="O183" s="23"/>
      <c r="P183" s="18"/>
      <c r="Q183" s="23"/>
      <c r="S183" s="23"/>
      <c r="T183" s="18"/>
      <c r="U183" s="23"/>
      <c r="W183" s="23"/>
      <c r="X183" s="18"/>
      <c r="Y183" s="23"/>
      <c r="AA183" s="23"/>
      <c r="AB183" s="18"/>
      <c r="AC183" s="23"/>
      <c r="AE183" s="23"/>
      <c r="AF183" s="18"/>
      <c r="AG183" s="23"/>
      <c r="AI183" s="23"/>
      <c r="AJ183" s="18"/>
      <c r="AK183" s="23"/>
      <c r="AM183" s="23"/>
      <c r="AN183" s="18"/>
      <c r="AO183" s="23"/>
      <c r="AQ183" s="23"/>
      <c r="AR183" s="18"/>
      <c r="AS183" s="23"/>
      <c r="AU183" s="23"/>
      <c r="AV183" s="18"/>
      <c r="AW183" s="23"/>
      <c r="AX183" s="23"/>
      <c r="AY183" s="23"/>
    </row>
    <row r="184" spans="2:51" ht="102.75" customHeight="1">
      <c r="B184" s="18"/>
      <c r="C184" s="23"/>
      <c r="D184" s="18"/>
      <c r="E184" s="23"/>
      <c r="G184" s="23"/>
      <c r="H184" s="18"/>
      <c r="I184" s="23"/>
      <c r="K184" s="23"/>
      <c r="L184" s="18"/>
      <c r="M184" s="23"/>
      <c r="O184" s="23"/>
      <c r="P184" s="18"/>
      <c r="Q184" s="23"/>
      <c r="S184" s="23"/>
      <c r="T184" s="18"/>
      <c r="U184" s="23"/>
      <c r="W184" s="23"/>
      <c r="X184" s="18"/>
      <c r="Y184" s="23"/>
      <c r="AA184" s="23"/>
      <c r="AB184" s="18"/>
      <c r="AC184" s="23"/>
      <c r="AE184" s="23"/>
      <c r="AF184" s="18"/>
      <c r="AG184" s="23"/>
      <c r="AI184" s="23"/>
      <c r="AJ184" s="18"/>
      <c r="AK184" s="23"/>
      <c r="AM184" s="23"/>
      <c r="AN184" s="18"/>
      <c r="AO184" s="23"/>
      <c r="AQ184" s="23"/>
      <c r="AR184" s="18"/>
      <c r="AS184" s="23"/>
      <c r="AU184" s="23"/>
      <c r="AV184" s="18"/>
      <c r="AW184" s="23"/>
      <c r="AX184" s="23"/>
      <c r="AY184" s="23"/>
    </row>
    <row r="185" spans="2:51" ht="102.75" customHeight="1">
      <c r="B185" s="18"/>
      <c r="C185" s="23"/>
      <c r="D185" s="18"/>
      <c r="E185" s="23"/>
      <c r="G185" s="23"/>
      <c r="H185" s="18"/>
      <c r="I185" s="23"/>
      <c r="K185" s="23"/>
      <c r="L185" s="18"/>
      <c r="M185" s="23"/>
      <c r="O185" s="23"/>
      <c r="P185" s="18"/>
      <c r="Q185" s="23"/>
      <c r="S185" s="23"/>
      <c r="T185" s="18"/>
      <c r="U185" s="23"/>
      <c r="W185" s="23"/>
      <c r="X185" s="18"/>
      <c r="Y185" s="23"/>
      <c r="AA185" s="23"/>
      <c r="AB185" s="18"/>
      <c r="AC185" s="23"/>
      <c r="AE185" s="23"/>
      <c r="AF185" s="18"/>
      <c r="AG185" s="23"/>
      <c r="AI185" s="23"/>
      <c r="AJ185" s="18"/>
      <c r="AK185" s="23"/>
      <c r="AM185" s="23"/>
      <c r="AN185" s="18"/>
      <c r="AO185" s="23"/>
      <c r="AQ185" s="23"/>
      <c r="AR185" s="18"/>
      <c r="AS185" s="23"/>
      <c r="AU185" s="23"/>
      <c r="AV185" s="18"/>
      <c r="AW185" s="23"/>
      <c r="AX185" s="23"/>
      <c r="AY185" s="23"/>
    </row>
    <row r="186" spans="2:51" ht="102.75" customHeight="1">
      <c r="B186" s="18"/>
      <c r="C186" s="23"/>
      <c r="D186" s="18"/>
      <c r="E186" s="23"/>
      <c r="G186" s="23"/>
      <c r="H186" s="18"/>
      <c r="I186" s="23"/>
      <c r="K186" s="23"/>
      <c r="L186" s="18"/>
      <c r="M186" s="23"/>
      <c r="O186" s="23"/>
      <c r="P186" s="18"/>
      <c r="Q186" s="23"/>
      <c r="S186" s="23"/>
      <c r="T186" s="18"/>
      <c r="U186" s="23"/>
      <c r="W186" s="23"/>
      <c r="X186" s="18"/>
      <c r="Y186" s="23"/>
      <c r="AA186" s="23"/>
      <c r="AB186" s="18"/>
      <c r="AC186" s="23"/>
      <c r="AE186" s="23"/>
      <c r="AF186" s="18"/>
      <c r="AG186" s="23"/>
      <c r="AI186" s="23"/>
      <c r="AJ186" s="18"/>
      <c r="AK186" s="23"/>
      <c r="AM186" s="23"/>
      <c r="AN186" s="18"/>
      <c r="AO186" s="23"/>
      <c r="AQ186" s="23"/>
      <c r="AR186" s="18"/>
      <c r="AS186" s="23"/>
      <c r="AU186" s="23"/>
      <c r="AV186" s="18"/>
      <c r="AW186" s="23"/>
      <c r="AX186" s="23"/>
      <c r="AY186" s="23"/>
    </row>
    <row r="187" spans="2:51" ht="102.75" customHeight="1">
      <c r="B187" s="18"/>
      <c r="C187" s="23"/>
      <c r="D187" s="18"/>
      <c r="E187" s="23"/>
      <c r="G187" s="23"/>
      <c r="H187" s="18"/>
      <c r="I187" s="23"/>
      <c r="K187" s="23"/>
      <c r="L187" s="18"/>
      <c r="M187" s="23"/>
      <c r="O187" s="23"/>
      <c r="P187" s="18"/>
      <c r="Q187" s="23"/>
      <c r="S187" s="23"/>
      <c r="T187" s="18"/>
      <c r="U187" s="23"/>
      <c r="W187" s="23"/>
      <c r="X187" s="18"/>
      <c r="Y187" s="23"/>
      <c r="AA187" s="23"/>
      <c r="AB187" s="18"/>
      <c r="AC187" s="23"/>
      <c r="AE187" s="23"/>
      <c r="AF187" s="18"/>
      <c r="AG187" s="23"/>
      <c r="AI187" s="23"/>
      <c r="AJ187" s="18"/>
      <c r="AK187" s="23"/>
      <c r="AM187" s="23"/>
      <c r="AN187" s="18"/>
      <c r="AO187" s="23"/>
      <c r="AQ187" s="23"/>
      <c r="AR187" s="18"/>
      <c r="AS187" s="23"/>
      <c r="AU187" s="23"/>
      <c r="AV187" s="18"/>
      <c r="AW187" s="23"/>
      <c r="AX187" s="23"/>
      <c r="AY187" s="23"/>
    </row>
    <row r="188" spans="2:51" ht="102.75" customHeight="1">
      <c r="B188" s="18"/>
      <c r="C188" s="23"/>
      <c r="D188" s="18"/>
      <c r="E188" s="23"/>
      <c r="G188" s="23"/>
      <c r="H188" s="18"/>
      <c r="I188" s="23"/>
      <c r="K188" s="23"/>
      <c r="L188" s="18"/>
      <c r="M188" s="23"/>
      <c r="O188" s="23"/>
      <c r="P188" s="18"/>
      <c r="Q188" s="23"/>
      <c r="S188" s="23"/>
      <c r="T188" s="18"/>
      <c r="U188" s="23"/>
      <c r="W188" s="23"/>
      <c r="X188" s="18"/>
      <c r="Y188" s="23"/>
      <c r="AA188" s="23"/>
      <c r="AB188" s="18"/>
      <c r="AC188" s="23"/>
      <c r="AE188" s="23"/>
      <c r="AF188" s="18"/>
      <c r="AG188" s="23"/>
      <c r="AI188" s="23"/>
      <c r="AJ188" s="18"/>
      <c r="AK188" s="23"/>
      <c r="AM188" s="23"/>
      <c r="AN188" s="18"/>
      <c r="AO188" s="23"/>
      <c r="AQ188" s="23"/>
      <c r="AR188" s="18"/>
      <c r="AS188" s="23"/>
      <c r="AU188" s="23"/>
      <c r="AV188" s="18"/>
      <c r="AW188" s="23"/>
      <c r="AX188" s="23"/>
      <c r="AY188" s="23"/>
    </row>
    <row r="189" spans="2:51" ht="102.75" customHeight="1">
      <c r="B189" s="18"/>
      <c r="C189" s="23"/>
      <c r="D189" s="18"/>
      <c r="E189" s="23"/>
      <c r="G189" s="23"/>
      <c r="H189" s="18"/>
      <c r="I189" s="23"/>
      <c r="K189" s="23"/>
      <c r="L189" s="18"/>
      <c r="M189" s="23"/>
      <c r="O189" s="23"/>
      <c r="P189" s="18"/>
      <c r="Q189" s="23"/>
      <c r="S189" s="23"/>
      <c r="T189" s="18"/>
      <c r="U189" s="23"/>
      <c r="W189" s="23"/>
      <c r="X189" s="18"/>
      <c r="Y189" s="23"/>
      <c r="AA189" s="23"/>
      <c r="AB189" s="18"/>
      <c r="AC189" s="23"/>
      <c r="AE189" s="23"/>
      <c r="AF189" s="18"/>
      <c r="AG189" s="23"/>
      <c r="AI189" s="23"/>
      <c r="AJ189" s="18"/>
      <c r="AK189" s="23"/>
      <c r="AM189" s="23"/>
      <c r="AN189" s="18"/>
      <c r="AO189" s="23"/>
      <c r="AQ189" s="23"/>
      <c r="AR189" s="18"/>
      <c r="AS189" s="23"/>
      <c r="AU189" s="23"/>
      <c r="AV189" s="18"/>
      <c r="AW189" s="23"/>
      <c r="AX189" s="23"/>
      <c r="AY189" s="23"/>
    </row>
    <row r="190" spans="2:51" ht="102.75" customHeight="1">
      <c r="B190" s="18"/>
      <c r="C190" s="23"/>
      <c r="D190" s="18"/>
      <c r="E190" s="23"/>
      <c r="G190" s="23"/>
      <c r="H190" s="18"/>
      <c r="I190" s="23"/>
      <c r="K190" s="23"/>
      <c r="L190" s="18"/>
      <c r="M190" s="23"/>
      <c r="O190" s="23"/>
      <c r="P190" s="18"/>
      <c r="Q190" s="23"/>
      <c r="S190" s="23"/>
      <c r="T190" s="18"/>
      <c r="U190" s="23"/>
      <c r="W190" s="23"/>
      <c r="X190" s="18"/>
      <c r="Y190" s="23"/>
      <c r="AA190" s="23"/>
      <c r="AB190" s="18"/>
      <c r="AC190" s="23"/>
      <c r="AE190" s="23"/>
      <c r="AF190" s="18"/>
      <c r="AG190" s="23"/>
      <c r="AI190" s="23"/>
      <c r="AJ190" s="18"/>
      <c r="AK190" s="23"/>
      <c r="AM190" s="23"/>
      <c r="AN190" s="18"/>
      <c r="AO190" s="23"/>
      <c r="AQ190" s="23"/>
      <c r="AR190" s="18"/>
      <c r="AS190" s="23"/>
      <c r="AU190" s="23"/>
      <c r="AV190" s="18"/>
      <c r="AW190" s="23"/>
      <c r="AX190" s="23"/>
      <c r="AY190" s="23"/>
    </row>
    <row r="191" spans="2:51" ht="102.75" customHeight="1">
      <c r="B191" s="18"/>
      <c r="C191" s="23"/>
      <c r="D191" s="18"/>
      <c r="E191" s="23"/>
      <c r="G191" s="23"/>
      <c r="H191" s="18"/>
      <c r="I191" s="23"/>
      <c r="K191" s="23"/>
      <c r="L191" s="18"/>
      <c r="M191" s="23"/>
      <c r="O191" s="23"/>
      <c r="P191" s="18"/>
      <c r="Q191" s="23"/>
      <c r="S191" s="23"/>
      <c r="T191" s="18"/>
      <c r="U191" s="23"/>
      <c r="W191" s="23"/>
      <c r="X191" s="18"/>
      <c r="Y191" s="23"/>
      <c r="AA191" s="23"/>
      <c r="AB191" s="18"/>
      <c r="AC191" s="23"/>
      <c r="AE191" s="23"/>
      <c r="AF191" s="18"/>
      <c r="AG191" s="23"/>
      <c r="AI191" s="23"/>
      <c r="AJ191" s="18"/>
      <c r="AK191" s="23"/>
      <c r="AM191" s="23"/>
      <c r="AN191" s="18"/>
      <c r="AO191" s="23"/>
      <c r="AQ191" s="23"/>
      <c r="AR191" s="18"/>
      <c r="AS191" s="23"/>
      <c r="AU191" s="23"/>
      <c r="AV191" s="18"/>
      <c r="AW191" s="23"/>
      <c r="AX191" s="23"/>
      <c r="AY191" s="23"/>
    </row>
    <row r="192" spans="2:51" ht="102.75" customHeight="1">
      <c r="B192" s="18"/>
      <c r="C192" s="23"/>
      <c r="D192" s="18"/>
      <c r="E192" s="23"/>
      <c r="G192" s="23"/>
      <c r="H192" s="18"/>
      <c r="I192" s="23"/>
      <c r="K192" s="23"/>
      <c r="L192" s="18"/>
      <c r="M192" s="23"/>
      <c r="O192" s="23"/>
      <c r="P192" s="18"/>
      <c r="Q192" s="23"/>
      <c r="S192" s="23"/>
      <c r="T192" s="18"/>
      <c r="U192" s="23"/>
      <c r="W192" s="23"/>
      <c r="X192" s="18"/>
      <c r="Y192" s="23"/>
      <c r="AA192" s="23"/>
      <c r="AB192" s="18"/>
      <c r="AC192" s="23"/>
      <c r="AE192" s="23"/>
      <c r="AF192" s="18"/>
      <c r="AG192" s="23"/>
      <c r="AI192" s="23"/>
      <c r="AJ192" s="18"/>
      <c r="AK192" s="23"/>
      <c r="AM192" s="23"/>
      <c r="AN192" s="18"/>
      <c r="AO192" s="23"/>
      <c r="AQ192" s="23"/>
      <c r="AR192" s="18"/>
      <c r="AS192" s="23"/>
      <c r="AU192" s="23"/>
      <c r="AV192" s="18"/>
      <c r="AW192" s="23"/>
      <c r="AX192" s="23"/>
      <c r="AY192" s="23"/>
    </row>
    <row r="193" spans="2:51" ht="102.75" customHeight="1">
      <c r="B193" s="18"/>
      <c r="C193" s="23"/>
      <c r="D193" s="18"/>
      <c r="E193" s="23"/>
      <c r="G193" s="23"/>
      <c r="H193" s="18"/>
      <c r="I193" s="23"/>
      <c r="K193" s="23"/>
      <c r="L193" s="18"/>
      <c r="M193" s="23"/>
      <c r="O193" s="23"/>
      <c r="P193" s="18"/>
      <c r="Q193" s="23"/>
      <c r="S193" s="23"/>
      <c r="T193" s="18"/>
      <c r="U193" s="23"/>
      <c r="W193" s="23"/>
      <c r="X193" s="18"/>
      <c r="Y193" s="23"/>
      <c r="AA193" s="23"/>
      <c r="AB193" s="18"/>
      <c r="AC193" s="23"/>
      <c r="AE193" s="23"/>
      <c r="AF193" s="18"/>
      <c r="AG193" s="23"/>
      <c r="AI193" s="23"/>
      <c r="AJ193" s="18"/>
      <c r="AK193" s="23"/>
      <c r="AM193" s="23"/>
      <c r="AN193" s="18"/>
      <c r="AO193" s="23"/>
      <c r="AQ193" s="23"/>
      <c r="AR193" s="18"/>
      <c r="AS193" s="23"/>
      <c r="AU193" s="23"/>
      <c r="AV193" s="18"/>
      <c r="AW193" s="23"/>
      <c r="AX193" s="23"/>
      <c r="AY193" s="23"/>
    </row>
    <row r="194" spans="2:51" ht="102.75" customHeight="1">
      <c r="B194" s="18"/>
      <c r="C194" s="23"/>
      <c r="D194" s="18"/>
      <c r="E194" s="23"/>
      <c r="G194" s="23"/>
      <c r="H194" s="18"/>
      <c r="I194" s="23"/>
      <c r="K194" s="23"/>
      <c r="L194" s="18"/>
      <c r="M194" s="23"/>
      <c r="O194" s="23"/>
      <c r="P194" s="18"/>
      <c r="Q194" s="23"/>
      <c r="S194" s="23"/>
      <c r="T194" s="18"/>
      <c r="U194" s="23"/>
      <c r="W194" s="23"/>
      <c r="X194" s="18"/>
      <c r="Y194" s="23"/>
      <c r="AA194" s="23"/>
      <c r="AB194" s="18"/>
      <c r="AC194" s="23"/>
      <c r="AE194" s="23"/>
      <c r="AF194" s="18"/>
      <c r="AG194" s="23"/>
      <c r="AI194" s="23"/>
      <c r="AJ194" s="18"/>
      <c r="AK194" s="23"/>
      <c r="AM194" s="23"/>
      <c r="AN194" s="18"/>
      <c r="AO194" s="23"/>
      <c r="AQ194" s="23"/>
      <c r="AR194" s="18"/>
      <c r="AS194" s="23"/>
      <c r="AU194" s="23"/>
      <c r="AV194" s="18"/>
      <c r="AW194" s="23"/>
      <c r="AX194" s="23"/>
      <c r="AY194" s="23"/>
    </row>
    <row r="195" spans="2:51" ht="102.75" customHeight="1">
      <c r="B195" s="18"/>
      <c r="C195" s="23"/>
      <c r="D195" s="18"/>
      <c r="E195" s="23"/>
      <c r="G195" s="23"/>
      <c r="H195" s="18"/>
      <c r="I195" s="23"/>
      <c r="K195" s="23"/>
      <c r="L195" s="18"/>
      <c r="M195" s="23"/>
      <c r="O195" s="23"/>
      <c r="P195" s="18"/>
      <c r="Q195" s="23"/>
      <c r="S195" s="23"/>
      <c r="T195" s="18"/>
      <c r="U195" s="23"/>
      <c r="W195" s="23"/>
      <c r="X195" s="18"/>
      <c r="Y195" s="23"/>
      <c r="AA195" s="23"/>
      <c r="AB195" s="18"/>
      <c r="AC195" s="23"/>
      <c r="AE195" s="23"/>
      <c r="AF195" s="18"/>
      <c r="AG195" s="23"/>
      <c r="AI195" s="23"/>
      <c r="AJ195" s="18"/>
      <c r="AK195" s="23"/>
      <c r="AM195" s="23"/>
      <c r="AN195" s="18"/>
      <c r="AO195" s="23"/>
      <c r="AQ195" s="23"/>
      <c r="AR195" s="18"/>
      <c r="AS195" s="23"/>
      <c r="AU195" s="23"/>
      <c r="AV195" s="18"/>
      <c r="AW195" s="23"/>
      <c r="AX195" s="23"/>
      <c r="AY195" s="23"/>
    </row>
    <row r="196" spans="2:51" ht="102.75" customHeight="1">
      <c r="B196" s="18"/>
      <c r="C196" s="23"/>
      <c r="D196" s="18"/>
      <c r="E196" s="23"/>
      <c r="G196" s="23"/>
      <c r="H196" s="18"/>
      <c r="I196" s="23"/>
      <c r="K196" s="23"/>
      <c r="L196" s="18"/>
      <c r="M196" s="23"/>
      <c r="O196" s="23"/>
      <c r="P196" s="18"/>
      <c r="Q196" s="23"/>
      <c r="S196" s="23"/>
      <c r="T196" s="18"/>
      <c r="U196" s="23"/>
      <c r="W196" s="23"/>
      <c r="X196" s="18"/>
      <c r="Y196" s="23"/>
      <c r="AA196" s="23"/>
      <c r="AB196" s="18"/>
      <c r="AC196" s="23"/>
      <c r="AE196" s="23"/>
      <c r="AF196" s="18"/>
      <c r="AG196" s="23"/>
      <c r="AI196" s="23"/>
      <c r="AJ196" s="18"/>
      <c r="AK196" s="23"/>
      <c r="AM196" s="23"/>
      <c r="AN196" s="18"/>
      <c r="AO196" s="23"/>
      <c r="AQ196" s="23"/>
      <c r="AR196" s="18"/>
      <c r="AS196" s="23"/>
      <c r="AU196" s="23"/>
      <c r="AV196" s="18"/>
      <c r="AW196" s="23"/>
      <c r="AX196" s="23"/>
      <c r="AY196" s="23"/>
    </row>
    <row r="197" spans="2:51" ht="102.75" customHeight="1">
      <c r="B197" s="18"/>
      <c r="C197" s="23"/>
      <c r="D197" s="18"/>
      <c r="E197" s="23"/>
      <c r="G197" s="23"/>
      <c r="H197" s="18"/>
      <c r="I197" s="23"/>
      <c r="K197" s="23"/>
      <c r="L197" s="18"/>
      <c r="M197" s="23"/>
      <c r="O197" s="23"/>
      <c r="P197" s="18"/>
      <c r="Q197" s="23"/>
      <c r="S197" s="23"/>
      <c r="T197" s="18"/>
      <c r="U197" s="23"/>
      <c r="W197" s="23"/>
      <c r="X197" s="18"/>
      <c r="Y197" s="23"/>
      <c r="AA197" s="23"/>
      <c r="AB197" s="18"/>
      <c r="AC197" s="23"/>
      <c r="AE197" s="23"/>
      <c r="AF197" s="18"/>
      <c r="AG197" s="23"/>
      <c r="AI197" s="23"/>
      <c r="AJ197" s="18"/>
      <c r="AK197" s="23"/>
      <c r="AM197" s="23"/>
      <c r="AN197" s="18"/>
      <c r="AO197" s="23"/>
      <c r="AQ197" s="23"/>
      <c r="AR197" s="18"/>
      <c r="AS197" s="23"/>
      <c r="AU197" s="23"/>
      <c r="AV197" s="18"/>
      <c r="AW197" s="23"/>
      <c r="AX197" s="23"/>
      <c r="AY197" s="23"/>
    </row>
    <row r="198" spans="2:51" ht="102.75" customHeight="1">
      <c r="B198" s="18"/>
      <c r="C198" s="23"/>
      <c r="D198" s="18"/>
      <c r="E198" s="23"/>
      <c r="G198" s="23"/>
      <c r="H198" s="18"/>
      <c r="I198" s="23"/>
      <c r="K198" s="23"/>
      <c r="L198" s="18"/>
      <c r="M198" s="23"/>
      <c r="O198" s="23"/>
      <c r="P198" s="18"/>
      <c r="Q198" s="23"/>
      <c r="S198" s="23"/>
      <c r="T198" s="18"/>
      <c r="U198" s="23"/>
      <c r="W198" s="23"/>
      <c r="X198" s="18"/>
      <c r="Y198" s="23"/>
      <c r="AA198" s="23"/>
      <c r="AB198" s="18"/>
      <c r="AC198" s="23"/>
      <c r="AE198" s="23"/>
      <c r="AF198" s="18"/>
      <c r="AG198" s="23"/>
      <c r="AI198" s="23"/>
      <c r="AJ198" s="18"/>
      <c r="AK198" s="23"/>
      <c r="AM198" s="23"/>
      <c r="AN198" s="18"/>
      <c r="AO198" s="23"/>
      <c r="AQ198" s="23"/>
      <c r="AR198" s="18"/>
      <c r="AS198" s="23"/>
      <c r="AU198" s="23"/>
      <c r="AV198" s="18"/>
      <c r="AW198" s="23"/>
      <c r="AX198" s="23"/>
      <c r="AY198" s="23"/>
    </row>
    <row r="199" spans="2:51" ht="102.75" customHeight="1">
      <c r="B199" s="18"/>
      <c r="C199" s="23"/>
      <c r="D199" s="18"/>
      <c r="E199" s="23"/>
      <c r="G199" s="23"/>
      <c r="H199" s="18"/>
      <c r="I199" s="23"/>
      <c r="K199" s="23"/>
      <c r="L199" s="18"/>
      <c r="M199" s="23"/>
      <c r="O199" s="23"/>
      <c r="P199" s="18"/>
      <c r="Q199" s="23"/>
      <c r="S199" s="23"/>
      <c r="T199" s="18"/>
      <c r="U199" s="23"/>
      <c r="W199" s="23"/>
      <c r="X199" s="18"/>
      <c r="Y199" s="23"/>
      <c r="AA199" s="23"/>
      <c r="AB199" s="18"/>
      <c r="AC199" s="23"/>
      <c r="AE199" s="23"/>
      <c r="AF199" s="18"/>
      <c r="AG199" s="23"/>
      <c r="AI199" s="23"/>
      <c r="AJ199" s="18"/>
      <c r="AK199" s="23"/>
      <c r="AM199" s="23"/>
      <c r="AN199" s="18"/>
      <c r="AO199" s="23"/>
      <c r="AQ199" s="23"/>
      <c r="AR199" s="18"/>
      <c r="AS199" s="23"/>
      <c r="AU199" s="23"/>
      <c r="AV199" s="18"/>
      <c r="AW199" s="23"/>
      <c r="AX199" s="23"/>
      <c r="AY199" s="23"/>
    </row>
    <row r="200" spans="2:51" ht="102.75" customHeight="1">
      <c r="B200" s="18"/>
      <c r="C200" s="23"/>
      <c r="D200" s="18"/>
      <c r="E200" s="23"/>
      <c r="G200" s="23"/>
      <c r="H200" s="18"/>
      <c r="I200" s="23"/>
      <c r="K200" s="23"/>
      <c r="L200" s="18"/>
      <c r="M200" s="23"/>
      <c r="O200" s="23"/>
      <c r="P200" s="18"/>
      <c r="Q200" s="23"/>
      <c r="S200" s="23"/>
      <c r="T200" s="18"/>
      <c r="U200" s="23"/>
      <c r="W200" s="23"/>
      <c r="X200" s="18"/>
      <c r="Y200" s="23"/>
      <c r="AA200" s="23"/>
      <c r="AB200" s="18"/>
      <c r="AC200" s="23"/>
      <c r="AE200" s="23"/>
      <c r="AF200" s="18"/>
      <c r="AG200" s="23"/>
      <c r="AI200" s="23"/>
      <c r="AJ200" s="18"/>
      <c r="AK200" s="23"/>
      <c r="AM200" s="23"/>
      <c r="AN200" s="18"/>
      <c r="AO200" s="23"/>
      <c r="AQ200" s="23"/>
      <c r="AR200" s="18"/>
      <c r="AS200" s="23"/>
      <c r="AU200" s="23"/>
      <c r="AV200" s="18"/>
      <c r="AW200" s="23"/>
      <c r="AX200" s="23"/>
      <c r="AY200" s="23"/>
    </row>
    <row r="201" spans="2:51" ht="102.75" customHeight="1">
      <c r="B201" s="18"/>
      <c r="C201" s="23"/>
      <c r="D201" s="18"/>
      <c r="E201" s="23"/>
      <c r="G201" s="23"/>
      <c r="H201" s="18"/>
      <c r="I201" s="23"/>
      <c r="K201" s="23"/>
      <c r="L201" s="18"/>
      <c r="M201" s="23"/>
      <c r="O201" s="23"/>
      <c r="P201" s="18"/>
      <c r="Q201" s="23"/>
      <c r="S201" s="23"/>
      <c r="T201" s="18"/>
      <c r="U201" s="23"/>
      <c r="W201" s="23"/>
      <c r="X201" s="18"/>
      <c r="Y201" s="23"/>
      <c r="AA201" s="23"/>
      <c r="AB201" s="18"/>
      <c r="AC201" s="23"/>
      <c r="AE201" s="23"/>
      <c r="AF201" s="18"/>
      <c r="AG201" s="23"/>
      <c r="AI201" s="23"/>
      <c r="AJ201" s="18"/>
      <c r="AK201" s="23"/>
      <c r="AM201" s="23"/>
      <c r="AN201" s="18"/>
      <c r="AO201" s="23"/>
      <c r="AQ201" s="23"/>
      <c r="AR201" s="18"/>
      <c r="AS201" s="23"/>
      <c r="AU201" s="23"/>
      <c r="AV201" s="18"/>
      <c r="AW201" s="23"/>
      <c r="AX201" s="23"/>
      <c r="AY201" s="23"/>
    </row>
    <row r="202" spans="2:51" ht="102.75" customHeight="1">
      <c r="B202" s="18"/>
      <c r="C202" s="23"/>
      <c r="D202" s="18"/>
      <c r="E202" s="23"/>
      <c r="G202" s="23"/>
      <c r="H202" s="18"/>
      <c r="I202" s="23"/>
      <c r="K202" s="23"/>
      <c r="L202" s="18"/>
      <c r="M202" s="23"/>
      <c r="O202" s="23"/>
      <c r="P202" s="18"/>
      <c r="Q202" s="23"/>
      <c r="S202" s="23"/>
      <c r="T202" s="18"/>
      <c r="U202" s="23"/>
      <c r="W202" s="23"/>
      <c r="X202" s="18"/>
      <c r="Y202" s="23"/>
      <c r="AA202" s="23"/>
      <c r="AB202" s="18"/>
      <c r="AC202" s="23"/>
      <c r="AE202" s="23"/>
      <c r="AF202" s="18"/>
      <c r="AG202" s="23"/>
      <c r="AI202" s="23"/>
      <c r="AJ202" s="18"/>
      <c r="AK202" s="23"/>
      <c r="AM202" s="23"/>
      <c r="AN202" s="18"/>
      <c r="AO202" s="23"/>
      <c r="AQ202" s="23"/>
      <c r="AR202" s="18"/>
      <c r="AS202" s="23"/>
      <c r="AU202" s="23"/>
      <c r="AV202" s="18"/>
      <c r="AW202" s="23"/>
      <c r="AX202" s="23"/>
      <c r="AY202" s="23"/>
    </row>
    <row r="203" spans="2:51" ht="102.75" customHeight="1">
      <c r="B203" s="18"/>
      <c r="C203" s="23"/>
      <c r="D203" s="18"/>
      <c r="E203" s="23"/>
      <c r="G203" s="23"/>
      <c r="H203" s="18"/>
      <c r="I203" s="23"/>
      <c r="K203" s="23"/>
      <c r="L203" s="18"/>
      <c r="M203" s="23"/>
      <c r="O203" s="23"/>
      <c r="P203" s="18"/>
      <c r="Q203" s="23"/>
      <c r="S203" s="23"/>
      <c r="T203" s="18"/>
      <c r="U203" s="23"/>
      <c r="W203" s="23"/>
      <c r="X203" s="18"/>
      <c r="Y203" s="23"/>
      <c r="AA203" s="23"/>
      <c r="AB203" s="18"/>
      <c r="AC203" s="23"/>
      <c r="AE203" s="23"/>
      <c r="AF203" s="18"/>
      <c r="AG203" s="23"/>
      <c r="AI203" s="23"/>
      <c r="AJ203" s="18"/>
      <c r="AK203" s="23"/>
      <c r="AM203" s="23"/>
      <c r="AN203" s="18"/>
      <c r="AO203" s="23"/>
      <c r="AQ203" s="23"/>
      <c r="AR203" s="18"/>
      <c r="AS203" s="23"/>
      <c r="AU203" s="23"/>
      <c r="AV203" s="18"/>
      <c r="AW203" s="23"/>
      <c r="AX203" s="23"/>
      <c r="AY203" s="23"/>
    </row>
    <row r="204" spans="2:51" ht="102.75" customHeight="1">
      <c r="B204" s="18"/>
      <c r="C204" s="23"/>
      <c r="D204" s="18"/>
      <c r="E204" s="23"/>
      <c r="G204" s="23"/>
      <c r="H204" s="18"/>
      <c r="I204" s="23"/>
      <c r="K204" s="23"/>
      <c r="L204" s="18"/>
      <c r="M204" s="23"/>
      <c r="O204" s="23"/>
      <c r="P204" s="18"/>
      <c r="Q204" s="23"/>
      <c r="S204" s="23"/>
      <c r="T204" s="18"/>
      <c r="U204" s="23"/>
      <c r="W204" s="23"/>
      <c r="X204" s="18"/>
      <c r="Y204" s="23"/>
      <c r="AA204" s="23"/>
      <c r="AB204" s="18"/>
      <c r="AC204" s="23"/>
      <c r="AE204" s="23"/>
      <c r="AF204" s="18"/>
      <c r="AG204" s="23"/>
      <c r="AI204" s="23"/>
      <c r="AJ204" s="18"/>
      <c r="AK204" s="23"/>
      <c r="AM204" s="23"/>
      <c r="AN204" s="18"/>
      <c r="AO204" s="23"/>
      <c r="AQ204" s="23"/>
      <c r="AR204" s="18"/>
      <c r="AS204" s="23"/>
      <c r="AU204" s="23"/>
      <c r="AV204" s="18"/>
      <c r="AW204" s="23"/>
      <c r="AX204" s="23"/>
      <c r="AY204" s="23"/>
    </row>
    <row r="205" spans="2:51" ht="102.75" customHeight="1">
      <c r="B205" s="18"/>
      <c r="C205" s="23"/>
      <c r="D205" s="18"/>
      <c r="E205" s="23"/>
      <c r="G205" s="23"/>
      <c r="H205" s="18"/>
      <c r="I205" s="23"/>
      <c r="K205" s="23"/>
      <c r="L205" s="18"/>
      <c r="M205" s="23"/>
      <c r="O205" s="23"/>
      <c r="P205" s="18"/>
      <c r="Q205" s="23"/>
      <c r="S205" s="23"/>
      <c r="T205" s="18"/>
      <c r="U205" s="23"/>
      <c r="W205" s="23"/>
      <c r="X205" s="18"/>
      <c r="Y205" s="23"/>
      <c r="AA205" s="23"/>
      <c r="AB205" s="18"/>
      <c r="AC205" s="23"/>
      <c r="AE205" s="23"/>
      <c r="AF205" s="18"/>
      <c r="AG205" s="23"/>
      <c r="AI205" s="23"/>
      <c r="AJ205" s="18"/>
      <c r="AK205" s="23"/>
      <c r="AM205" s="23"/>
      <c r="AN205" s="18"/>
      <c r="AO205" s="23"/>
      <c r="AQ205" s="23"/>
      <c r="AR205" s="18"/>
      <c r="AS205" s="23"/>
      <c r="AU205" s="23"/>
      <c r="AV205" s="18"/>
      <c r="AW205" s="23"/>
      <c r="AX205" s="23"/>
      <c r="AY205" s="23"/>
    </row>
    <row r="206" spans="2:51" ht="102.75" customHeight="1">
      <c r="B206" s="18"/>
      <c r="C206" s="23"/>
      <c r="D206" s="18"/>
      <c r="E206" s="23"/>
      <c r="G206" s="23"/>
      <c r="H206" s="18"/>
      <c r="I206" s="23"/>
      <c r="K206" s="23"/>
      <c r="L206" s="18"/>
      <c r="M206" s="23"/>
      <c r="O206" s="23"/>
      <c r="P206" s="18"/>
      <c r="Q206" s="23"/>
      <c r="S206" s="23"/>
      <c r="T206" s="18"/>
      <c r="U206" s="23"/>
      <c r="W206" s="23"/>
      <c r="X206" s="18"/>
      <c r="Y206" s="23"/>
      <c r="AA206" s="23"/>
      <c r="AB206" s="18"/>
      <c r="AC206" s="23"/>
      <c r="AE206" s="23"/>
      <c r="AF206" s="18"/>
      <c r="AG206" s="23"/>
      <c r="AI206" s="23"/>
      <c r="AJ206" s="18"/>
      <c r="AK206" s="23"/>
      <c r="AM206" s="23"/>
      <c r="AN206" s="18"/>
      <c r="AO206" s="23"/>
      <c r="AQ206" s="23"/>
      <c r="AR206" s="18"/>
      <c r="AS206" s="23"/>
      <c r="AU206" s="23"/>
      <c r="AV206" s="18"/>
      <c r="AW206" s="23"/>
      <c r="AX206" s="23"/>
      <c r="AY206" s="23"/>
    </row>
    <row r="207" spans="2:51" ht="102.75" customHeight="1">
      <c r="B207" s="18"/>
      <c r="C207" s="23"/>
      <c r="D207" s="18"/>
      <c r="E207" s="23"/>
      <c r="G207" s="23"/>
      <c r="H207" s="18"/>
      <c r="I207" s="23"/>
      <c r="K207" s="23"/>
      <c r="L207" s="18"/>
      <c r="M207" s="23"/>
      <c r="O207" s="23"/>
      <c r="P207" s="18"/>
      <c r="Q207" s="23"/>
      <c r="S207" s="23"/>
      <c r="T207" s="18"/>
      <c r="U207" s="23"/>
      <c r="W207" s="23"/>
      <c r="X207" s="18"/>
      <c r="Y207" s="23"/>
      <c r="AA207" s="23"/>
      <c r="AB207" s="18"/>
      <c r="AC207" s="23"/>
      <c r="AE207" s="23"/>
      <c r="AF207" s="18"/>
      <c r="AG207" s="23"/>
      <c r="AI207" s="23"/>
      <c r="AJ207" s="18"/>
      <c r="AK207" s="23"/>
      <c r="AM207" s="23"/>
      <c r="AN207" s="18"/>
      <c r="AO207" s="23"/>
      <c r="AQ207" s="23"/>
      <c r="AR207" s="18"/>
      <c r="AS207" s="23"/>
      <c r="AU207" s="23"/>
      <c r="AV207" s="18"/>
      <c r="AW207" s="23"/>
      <c r="AX207" s="23"/>
      <c r="AY207" s="23"/>
    </row>
    <row r="208" spans="2:51" ht="102.75" customHeight="1">
      <c r="B208" s="18"/>
      <c r="C208" s="23"/>
      <c r="D208" s="18"/>
      <c r="E208" s="23"/>
      <c r="G208" s="23"/>
      <c r="H208" s="18"/>
      <c r="I208" s="23"/>
      <c r="K208" s="23"/>
      <c r="L208" s="18"/>
      <c r="M208" s="23"/>
      <c r="O208" s="23"/>
      <c r="P208" s="18"/>
      <c r="Q208" s="23"/>
      <c r="S208" s="23"/>
      <c r="T208" s="18"/>
      <c r="U208" s="23"/>
      <c r="W208" s="23"/>
      <c r="X208" s="18"/>
      <c r="Y208" s="23"/>
      <c r="AA208" s="23"/>
      <c r="AB208" s="18"/>
      <c r="AC208" s="23"/>
      <c r="AE208" s="23"/>
      <c r="AF208" s="18"/>
      <c r="AG208" s="23"/>
      <c r="AI208" s="23"/>
      <c r="AJ208" s="18"/>
      <c r="AK208" s="23"/>
      <c r="AM208" s="23"/>
      <c r="AN208" s="18"/>
      <c r="AO208" s="23"/>
      <c r="AQ208" s="23"/>
      <c r="AR208" s="18"/>
      <c r="AS208" s="23"/>
      <c r="AU208" s="23"/>
      <c r="AV208" s="18"/>
      <c r="AW208" s="23"/>
      <c r="AX208" s="23"/>
      <c r="AY208" s="23"/>
    </row>
    <row r="209" spans="2:51" ht="102.75" customHeight="1">
      <c r="B209" s="18"/>
      <c r="C209" s="23"/>
      <c r="D209" s="18"/>
      <c r="E209" s="23"/>
      <c r="G209" s="23"/>
      <c r="H209" s="18"/>
      <c r="I209" s="23"/>
      <c r="K209" s="23"/>
      <c r="L209" s="18"/>
      <c r="M209" s="23"/>
      <c r="O209" s="23"/>
      <c r="P209" s="18"/>
      <c r="Q209" s="23"/>
      <c r="S209" s="23"/>
      <c r="T209" s="18"/>
      <c r="U209" s="23"/>
      <c r="W209" s="23"/>
      <c r="X209" s="18"/>
      <c r="Y209" s="23"/>
      <c r="AA209" s="23"/>
      <c r="AB209" s="18"/>
      <c r="AC209" s="23"/>
      <c r="AE209" s="23"/>
      <c r="AF209" s="18"/>
      <c r="AG209" s="23"/>
      <c r="AI209" s="23"/>
      <c r="AJ209" s="18"/>
      <c r="AK209" s="23"/>
      <c r="AM209" s="23"/>
      <c r="AN209" s="18"/>
      <c r="AO209" s="23"/>
      <c r="AQ209" s="23"/>
      <c r="AR209" s="18"/>
      <c r="AS209" s="23"/>
      <c r="AU209" s="23"/>
      <c r="AV209" s="18"/>
      <c r="AW209" s="23"/>
      <c r="AX209" s="23"/>
      <c r="AY209" s="23"/>
    </row>
    <row r="210" spans="2:51" ht="102.75" customHeight="1">
      <c r="B210" s="18"/>
      <c r="C210" s="23"/>
      <c r="D210" s="18"/>
      <c r="E210" s="23"/>
      <c r="G210" s="23"/>
      <c r="H210" s="18"/>
      <c r="I210" s="23"/>
      <c r="K210" s="23"/>
      <c r="L210" s="18"/>
      <c r="M210" s="23"/>
      <c r="O210" s="23"/>
      <c r="P210" s="18"/>
      <c r="Q210" s="23"/>
      <c r="S210" s="23"/>
      <c r="T210" s="18"/>
      <c r="U210" s="23"/>
      <c r="W210" s="23"/>
      <c r="X210" s="18"/>
      <c r="Y210" s="23"/>
      <c r="AA210" s="23"/>
      <c r="AB210" s="18"/>
      <c r="AC210" s="23"/>
      <c r="AE210" s="23"/>
      <c r="AF210" s="18"/>
      <c r="AG210" s="23"/>
      <c r="AI210" s="23"/>
      <c r="AJ210" s="18"/>
      <c r="AK210" s="23"/>
      <c r="AM210" s="23"/>
      <c r="AN210" s="18"/>
      <c r="AO210" s="23"/>
      <c r="AQ210" s="23"/>
      <c r="AR210" s="18"/>
      <c r="AS210" s="23"/>
      <c r="AU210" s="23"/>
      <c r="AV210" s="18"/>
      <c r="AW210" s="23"/>
      <c r="AX210" s="23"/>
      <c r="AY210" s="23"/>
    </row>
    <row r="211" spans="2:51" ht="102.75" customHeight="1">
      <c r="B211" s="18"/>
      <c r="C211" s="23"/>
      <c r="D211" s="18"/>
      <c r="E211" s="23"/>
      <c r="G211" s="23"/>
      <c r="H211" s="18"/>
      <c r="I211" s="23"/>
      <c r="K211" s="23"/>
      <c r="L211" s="18"/>
      <c r="M211" s="23"/>
      <c r="O211" s="23"/>
      <c r="P211" s="18"/>
      <c r="Q211" s="23"/>
      <c r="S211" s="23"/>
      <c r="T211" s="18"/>
      <c r="U211" s="23"/>
      <c r="W211" s="23"/>
      <c r="X211" s="18"/>
      <c r="Y211" s="23"/>
      <c r="AA211" s="23"/>
      <c r="AB211" s="18"/>
      <c r="AC211" s="23"/>
      <c r="AE211" s="23"/>
      <c r="AF211" s="18"/>
      <c r="AG211" s="23"/>
      <c r="AI211" s="23"/>
      <c r="AJ211" s="18"/>
      <c r="AK211" s="23"/>
      <c r="AM211" s="23"/>
      <c r="AN211" s="18"/>
      <c r="AO211" s="23"/>
      <c r="AQ211" s="23"/>
      <c r="AR211" s="18"/>
      <c r="AS211" s="23"/>
      <c r="AU211" s="23"/>
      <c r="AV211" s="18"/>
      <c r="AW211" s="23"/>
      <c r="AX211" s="23"/>
      <c r="AY211" s="23"/>
    </row>
    <row r="212" spans="2:51" ht="102.75" customHeight="1">
      <c r="B212" s="18"/>
      <c r="C212" s="23"/>
      <c r="D212" s="18"/>
      <c r="E212" s="23"/>
      <c r="G212" s="23"/>
      <c r="H212" s="18"/>
      <c r="I212" s="23"/>
      <c r="K212" s="23"/>
      <c r="L212" s="18"/>
      <c r="M212" s="23"/>
      <c r="O212" s="23"/>
      <c r="P212" s="18"/>
      <c r="Q212" s="23"/>
      <c r="S212" s="23"/>
      <c r="T212" s="18"/>
      <c r="U212" s="23"/>
      <c r="W212" s="23"/>
      <c r="X212" s="18"/>
      <c r="Y212" s="23"/>
      <c r="AA212" s="23"/>
      <c r="AB212" s="18"/>
      <c r="AC212" s="23"/>
      <c r="AE212" s="23"/>
      <c r="AF212" s="18"/>
      <c r="AG212" s="23"/>
      <c r="AI212" s="23"/>
      <c r="AJ212" s="18"/>
      <c r="AK212" s="23"/>
      <c r="AM212" s="23"/>
      <c r="AN212" s="18"/>
      <c r="AO212" s="23"/>
      <c r="AQ212" s="23"/>
      <c r="AR212" s="18"/>
      <c r="AS212" s="23"/>
      <c r="AU212" s="23"/>
      <c r="AV212" s="18"/>
      <c r="AW212" s="23"/>
      <c r="AX212" s="23"/>
      <c r="AY212" s="23"/>
    </row>
    <row r="213" spans="2:51" ht="102.75" customHeight="1">
      <c r="B213" s="18"/>
      <c r="C213" s="23"/>
      <c r="D213" s="18"/>
      <c r="E213" s="23"/>
      <c r="G213" s="23"/>
      <c r="H213" s="18"/>
      <c r="I213" s="23"/>
      <c r="K213" s="23"/>
      <c r="L213" s="18"/>
      <c r="M213" s="23"/>
      <c r="O213" s="23"/>
      <c r="P213" s="18"/>
      <c r="Q213" s="23"/>
      <c r="S213" s="23"/>
      <c r="T213" s="18"/>
      <c r="U213" s="23"/>
      <c r="W213" s="23"/>
      <c r="X213" s="18"/>
      <c r="Y213" s="23"/>
      <c r="AA213" s="23"/>
      <c r="AB213" s="18"/>
      <c r="AC213" s="23"/>
      <c r="AE213" s="23"/>
      <c r="AF213" s="18"/>
      <c r="AG213" s="23"/>
      <c r="AI213" s="23"/>
      <c r="AJ213" s="18"/>
      <c r="AK213" s="23"/>
      <c r="AM213" s="23"/>
      <c r="AN213" s="18"/>
      <c r="AO213" s="23"/>
      <c r="AQ213" s="23"/>
      <c r="AR213" s="18"/>
      <c r="AS213" s="23"/>
      <c r="AU213" s="23"/>
      <c r="AV213" s="18"/>
      <c r="AW213" s="23"/>
      <c r="AX213" s="23"/>
      <c r="AY213" s="23"/>
    </row>
    <row r="214" spans="2:51" ht="102.75" customHeight="1">
      <c r="B214" s="18"/>
      <c r="C214" s="23"/>
      <c r="D214" s="18"/>
      <c r="E214" s="23"/>
      <c r="G214" s="23"/>
      <c r="H214" s="18"/>
      <c r="I214" s="23"/>
      <c r="K214" s="23"/>
      <c r="L214" s="18"/>
      <c r="M214" s="23"/>
      <c r="O214" s="23"/>
      <c r="P214" s="18"/>
      <c r="Q214" s="23"/>
      <c r="S214" s="23"/>
      <c r="T214" s="18"/>
      <c r="U214" s="23"/>
      <c r="W214" s="23"/>
      <c r="X214" s="18"/>
      <c r="Y214" s="23"/>
      <c r="AA214" s="23"/>
      <c r="AB214" s="18"/>
      <c r="AC214" s="23"/>
      <c r="AE214" s="23"/>
      <c r="AF214" s="18"/>
      <c r="AG214" s="23"/>
      <c r="AI214" s="23"/>
      <c r="AJ214" s="18"/>
      <c r="AK214" s="23"/>
      <c r="AM214" s="23"/>
      <c r="AN214" s="18"/>
      <c r="AO214" s="23"/>
      <c r="AQ214" s="23"/>
      <c r="AR214" s="18"/>
      <c r="AS214" s="23"/>
      <c r="AU214" s="23"/>
      <c r="AV214" s="18"/>
      <c r="AW214" s="23"/>
      <c r="AX214" s="23"/>
      <c r="AY214" s="23"/>
    </row>
    <row r="215" spans="2:51" ht="102.75" customHeight="1">
      <c r="B215" s="18"/>
      <c r="C215" s="23"/>
      <c r="D215" s="18"/>
      <c r="E215" s="23"/>
      <c r="G215" s="23"/>
      <c r="H215" s="18"/>
      <c r="I215" s="23"/>
      <c r="K215" s="23"/>
      <c r="L215" s="18"/>
      <c r="M215" s="23"/>
      <c r="O215" s="23"/>
      <c r="P215" s="18"/>
      <c r="Q215" s="23"/>
      <c r="S215" s="23"/>
      <c r="T215" s="18"/>
      <c r="U215" s="23"/>
      <c r="W215" s="23"/>
      <c r="X215" s="18"/>
      <c r="Y215" s="23"/>
      <c r="AA215" s="23"/>
      <c r="AB215" s="18"/>
      <c r="AC215" s="23"/>
      <c r="AE215" s="23"/>
      <c r="AF215" s="18"/>
      <c r="AG215" s="23"/>
      <c r="AI215" s="23"/>
      <c r="AJ215" s="18"/>
      <c r="AK215" s="23"/>
      <c r="AM215" s="23"/>
      <c r="AN215" s="18"/>
      <c r="AO215" s="23"/>
      <c r="AQ215" s="23"/>
      <c r="AR215" s="18"/>
      <c r="AS215" s="23"/>
      <c r="AU215" s="23"/>
      <c r="AV215" s="18"/>
      <c r="AW215" s="23"/>
      <c r="AX215" s="23"/>
      <c r="AY215" s="23"/>
    </row>
    <row r="216" spans="2:51" ht="102.75" customHeight="1">
      <c r="B216" s="18"/>
      <c r="C216" s="23"/>
      <c r="D216" s="18"/>
      <c r="E216" s="23"/>
      <c r="G216" s="23"/>
      <c r="H216" s="18"/>
      <c r="I216" s="23"/>
      <c r="K216" s="23"/>
      <c r="L216" s="18"/>
      <c r="M216" s="23"/>
      <c r="O216" s="23"/>
      <c r="P216" s="18"/>
      <c r="Q216" s="23"/>
      <c r="S216" s="23"/>
      <c r="T216" s="18"/>
      <c r="U216" s="23"/>
      <c r="W216" s="23"/>
      <c r="X216" s="18"/>
      <c r="Y216" s="23"/>
      <c r="AA216" s="23"/>
      <c r="AB216" s="18"/>
      <c r="AC216" s="23"/>
      <c r="AE216" s="23"/>
      <c r="AF216" s="18"/>
      <c r="AG216" s="23"/>
      <c r="AI216" s="23"/>
      <c r="AJ216" s="18"/>
      <c r="AK216" s="23"/>
      <c r="AM216" s="23"/>
      <c r="AN216" s="18"/>
      <c r="AO216" s="23"/>
      <c r="AQ216" s="23"/>
      <c r="AR216" s="18"/>
      <c r="AS216" s="23"/>
      <c r="AU216" s="23"/>
      <c r="AV216" s="18"/>
      <c r="AW216" s="23"/>
      <c r="AX216" s="23"/>
      <c r="AY216" s="23"/>
    </row>
    <row r="217" spans="2:51" ht="102.75" customHeight="1">
      <c r="B217" s="18"/>
      <c r="C217" s="23"/>
      <c r="D217" s="18"/>
      <c r="E217" s="23"/>
      <c r="G217" s="23"/>
      <c r="H217" s="18"/>
      <c r="I217" s="23"/>
      <c r="K217" s="23"/>
      <c r="L217" s="18"/>
      <c r="M217" s="23"/>
      <c r="O217" s="23"/>
      <c r="P217" s="18"/>
      <c r="Q217" s="23"/>
      <c r="S217" s="23"/>
      <c r="T217" s="18"/>
      <c r="U217" s="23"/>
      <c r="W217" s="23"/>
      <c r="X217" s="18"/>
      <c r="Y217" s="23"/>
      <c r="AA217" s="23"/>
      <c r="AB217" s="18"/>
      <c r="AC217" s="23"/>
      <c r="AE217" s="23"/>
      <c r="AF217" s="18"/>
      <c r="AG217" s="23"/>
      <c r="AI217" s="23"/>
      <c r="AJ217" s="18"/>
      <c r="AK217" s="23"/>
      <c r="AM217" s="23"/>
      <c r="AN217" s="18"/>
      <c r="AO217" s="23"/>
      <c r="AQ217" s="23"/>
      <c r="AR217" s="18"/>
      <c r="AS217" s="23"/>
      <c r="AU217" s="23"/>
      <c r="AV217" s="18"/>
      <c r="AW217" s="23"/>
      <c r="AX217" s="23"/>
      <c r="AY217" s="23"/>
    </row>
    <row r="218" spans="2:51" ht="102.75" customHeight="1">
      <c r="B218" s="18"/>
      <c r="C218" s="23"/>
      <c r="D218" s="18"/>
      <c r="E218" s="23"/>
      <c r="G218" s="23"/>
      <c r="H218" s="18"/>
      <c r="I218" s="23"/>
      <c r="K218" s="23"/>
      <c r="L218" s="18"/>
      <c r="M218" s="23"/>
      <c r="O218" s="23"/>
      <c r="P218" s="18"/>
      <c r="Q218" s="23"/>
      <c r="S218" s="23"/>
      <c r="T218" s="18"/>
      <c r="U218" s="23"/>
      <c r="W218" s="23"/>
      <c r="X218" s="18"/>
      <c r="Y218" s="23"/>
      <c r="AA218" s="23"/>
      <c r="AB218" s="18"/>
      <c r="AC218" s="23"/>
      <c r="AE218" s="23"/>
      <c r="AF218" s="18"/>
      <c r="AG218" s="23"/>
      <c r="AI218" s="23"/>
      <c r="AJ218" s="18"/>
      <c r="AK218" s="23"/>
      <c r="AM218" s="23"/>
      <c r="AN218" s="18"/>
      <c r="AO218" s="23"/>
      <c r="AQ218" s="23"/>
      <c r="AR218" s="18"/>
      <c r="AS218" s="23"/>
      <c r="AU218" s="23"/>
      <c r="AV218" s="18"/>
      <c r="AW218" s="23"/>
      <c r="AX218" s="23"/>
      <c r="AY218" s="23"/>
    </row>
    <row r="219" spans="2:51" ht="102.75" customHeight="1">
      <c r="B219" s="18"/>
      <c r="C219" s="23"/>
      <c r="D219" s="18"/>
      <c r="E219" s="23"/>
      <c r="G219" s="23"/>
      <c r="H219" s="18"/>
      <c r="I219" s="23"/>
      <c r="K219" s="23"/>
      <c r="L219" s="18"/>
      <c r="M219" s="23"/>
      <c r="O219" s="23"/>
      <c r="P219" s="18"/>
      <c r="Q219" s="23"/>
      <c r="S219" s="23"/>
      <c r="T219" s="18"/>
      <c r="U219" s="23"/>
      <c r="W219" s="23"/>
      <c r="X219" s="18"/>
      <c r="Y219" s="23"/>
      <c r="AA219" s="23"/>
      <c r="AB219" s="18"/>
      <c r="AC219" s="23"/>
      <c r="AE219" s="23"/>
      <c r="AF219" s="18"/>
      <c r="AG219" s="23"/>
      <c r="AI219" s="23"/>
      <c r="AJ219" s="18"/>
      <c r="AK219" s="23"/>
      <c r="AM219" s="23"/>
      <c r="AN219" s="18"/>
      <c r="AO219" s="23"/>
      <c r="AQ219" s="23"/>
      <c r="AR219" s="18"/>
      <c r="AS219" s="23"/>
      <c r="AU219" s="23"/>
      <c r="AV219" s="18"/>
      <c r="AW219" s="23"/>
      <c r="AX219" s="23"/>
      <c r="AY219" s="23"/>
    </row>
    <row r="220" spans="2:51" ht="102.75" customHeight="1">
      <c r="B220" s="18"/>
      <c r="C220" s="23"/>
      <c r="D220" s="18"/>
      <c r="E220" s="23"/>
      <c r="G220" s="23"/>
      <c r="H220" s="18"/>
      <c r="I220" s="23"/>
      <c r="K220" s="23"/>
      <c r="L220" s="18"/>
      <c r="M220" s="23"/>
      <c r="O220" s="23"/>
      <c r="P220" s="18"/>
      <c r="Q220" s="23"/>
      <c r="S220" s="23"/>
      <c r="T220" s="18"/>
      <c r="U220" s="23"/>
      <c r="W220" s="23"/>
      <c r="X220" s="18"/>
      <c r="Y220" s="23"/>
      <c r="AA220" s="23"/>
      <c r="AB220" s="18"/>
      <c r="AC220" s="23"/>
      <c r="AE220" s="23"/>
      <c r="AF220" s="18"/>
      <c r="AG220" s="23"/>
      <c r="AI220" s="23"/>
      <c r="AJ220" s="18"/>
      <c r="AK220" s="23"/>
      <c r="AM220" s="23"/>
      <c r="AN220" s="18"/>
      <c r="AO220" s="23"/>
      <c r="AQ220" s="23"/>
      <c r="AR220" s="18"/>
      <c r="AS220" s="23"/>
      <c r="AU220" s="23"/>
      <c r="AV220" s="18"/>
      <c r="AW220" s="23"/>
      <c r="AX220" s="23"/>
      <c r="AY220" s="23"/>
    </row>
    <row r="221" spans="2:51" ht="102.75" customHeight="1">
      <c r="B221" s="18"/>
      <c r="C221" s="23"/>
      <c r="D221" s="18"/>
      <c r="E221" s="23"/>
      <c r="G221" s="23"/>
      <c r="H221" s="18"/>
      <c r="I221" s="23"/>
      <c r="K221" s="23"/>
      <c r="L221" s="18"/>
      <c r="M221" s="23"/>
      <c r="O221" s="23"/>
      <c r="P221" s="18"/>
      <c r="Q221" s="23"/>
      <c r="S221" s="23"/>
      <c r="T221" s="18"/>
      <c r="U221" s="23"/>
      <c r="W221" s="23"/>
      <c r="X221" s="18"/>
      <c r="Y221" s="23"/>
      <c r="AA221" s="23"/>
      <c r="AB221" s="18"/>
      <c r="AC221" s="23"/>
      <c r="AE221" s="23"/>
      <c r="AF221" s="18"/>
      <c r="AG221" s="23"/>
      <c r="AI221" s="23"/>
      <c r="AJ221" s="18"/>
      <c r="AK221" s="23"/>
      <c r="AM221" s="23"/>
      <c r="AN221" s="18"/>
      <c r="AO221" s="23"/>
      <c r="AQ221" s="23"/>
      <c r="AR221" s="18"/>
      <c r="AS221" s="23"/>
      <c r="AU221" s="23"/>
      <c r="AV221" s="18"/>
      <c r="AW221" s="23"/>
      <c r="AX221" s="23"/>
      <c r="AY221" s="23"/>
    </row>
    <row r="222" spans="2:51" ht="102.75" customHeight="1">
      <c r="B222" s="18"/>
      <c r="C222" s="23"/>
      <c r="D222" s="18"/>
      <c r="E222" s="23"/>
      <c r="G222" s="23"/>
      <c r="H222" s="18"/>
      <c r="I222" s="23"/>
      <c r="K222" s="23"/>
      <c r="L222" s="18"/>
      <c r="M222" s="23"/>
      <c r="O222" s="23"/>
      <c r="P222" s="18"/>
      <c r="Q222" s="23"/>
      <c r="S222" s="23"/>
      <c r="T222" s="18"/>
      <c r="U222" s="23"/>
      <c r="W222" s="23"/>
      <c r="X222" s="18"/>
      <c r="Y222" s="23"/>
      <c r="AA222" s="23"/>
      <c r="AB222" s="18"/>
      <c r="AC222" s="23"/>
      <c r="AE222" s="23"/>
      <c r="AF222" s="18"/>
      <c r="AG222" s="23"/>
      <c r="AI222" s="23"/>
      <c r="AJ222" s="18"/>
      <c r="AK222" s="23"/>
      <c r="AM222" s="23"/>
      <c r="AN222" s="18"/>
      <c r="AO222" s="23"/>
      <c r="AQ222" s="23"/>
      <c r="AR222" s="18"/>
      <c r="AS222" s="23"/>
      <c r="AU222" s="23"/>
      <c r="AV222" s="18"/>
      <c r="AW222" s="23"/>
      <c r="AX222" s="23"/>
      <c r="AY222" s="23"/>
    </row>
    <row r="223" spans="2:51" ht="102.75" customHeight="1">
      <c r="B223" s="18"/>
      <c r="C223" s="23"/>
      <c r="D223" s="18"/>
      <c r="E223" s="23"/>
      <c r="G223" s="23"/>
      <c r="H223" s="18"/>
      <c r="I223" s="23"/>
      <c r="K223" s="23"/>
      <c r="L223" s="18"/>
      <c r="M223" s="23"/>
      <c r="O223" s="23"/>
      <c r="P223" s="18"/>
      <c r="Q223" s="23"/>
      <c r="S223" s="23"/>
      <c r="T223" s="18"/>
      <c r="U223" s="23"/>
      <c r="W223" s="23"/>
      <c r="X223" s="18"/>
      <c r="Y223" s="23"/>
      <c r="AA223" s="23"/>
      <c r="AB223" s="18"/>
      <c r="AC223" s="23"/>
      <c r="AE223" s="23"/>
      <c r="AF223" s="18"/>
      <c r="AG223" s="23"/>
      <c r="AI223" s="23"/>
      <c r="AJ223" s="18"/>
      <c r="AK223" s="23"/>
      <c r="AM223" s="23"/>
      <c r="AN223" s="18"/>
      <c r="AO223" s="23"/>
      <c r="AQ223" s="23"/>
      <c r="AR223" s="18"/>
      <c r="AS223" s="23"/>
      <c r="AU223" s="23"/>
      <c r="AV223" s="18"/>
      <c r="AW223" s="23"/>
      <c r="AX223" s="23"/>
      <c r="AY223" s="23"/>
    </row>
    <row r="224" spans="2:51" ht="102.75" customHeight="1">
      <c r="B224" s="18"/>
      <c r="C224" s="23"/>
      <c r="D224" s="18"/>
      <c r="E224" s="23"/>
      <c r="G224" s="23"/>
      <c r="H224" s="18"/>
      <c r="I224" s="23"/>
      <c r="K224" s="23"/>
      <c r="L224" s="18"/>
      <c r="M224" s="23"/>
      <c r="O224" s="23"/>
      <c r="P224" s="18"/>
      <c r="Q224" s="23"/>
      <c r="S224" s="23"/>
      <c r="T224" s="18"/>
      <c r="U224" s="23"/>
      <c r="W224" s="23"/>
      <c r="X224" s="18"/>
      <c r="Y224" s="23"/>
      <c r="AA224" s="23"/>
      <c r="AB224" s="18"/>
      <c r="AC224" s="23"/>
      <c r="AE224" s="23"/>
      <c r="AF224" s="18"/>
      <c r="AG224" s="23"/>
      <c r="AI224" s="23"/>
      <c r="AJ224" s="18"/>
      <c r="AK224" s="23"/>
      <c r="AM224" s="23"/>
      <c r="AN224" s="18"/>
      <c r="AO224" s="23"/>
      <c r="AQ224" s="23"/>
      <c r="AR224" s="18"/>
      <c r="AS224" s="23"/>
      <c r="AU224" s="23"/>
      <c r="AV224" s="18"/>
      <c r="AW224" s="23"/>
      <c r="AX224" s="23"/>
      <c r="AY224" s="23"/>
    </row>
    <row r="225" spans="2:50" ht="102.75" customHeight="1">
      <c r="B225" s="18"/>
      <c r="C225" s="19"/>
      <c r="D225" s="18"/>
      <c r="E225" s="19"/>
      <c r="H225" s="18"/>
      <c r="I225" s="19"/>
      <c r="L225" s="18"/>
      <c r="M225" s="19"/>
      <c r="P225" s="18"/>
      <c r="Q225" s="19"/>
      <c r="T225" s="18"/>
      <c r="U225" s="19"/>
      <c r="X225" s="18"/>
      <c r="Y225" s="19"/>
      <c r="AB225" s="18"/>
      <c r="AC225" s="19"/>
      <c r="AF225" s="18"/>
      <c r="AG225" s="19"/>
      <c r="AJ225" s="18"/>
      <c r="AK225" s="19"/>
      <c r="AN225" s="18"/>
      <c r="AO225" s="19"/>
      <c r="AR225" s="18"/>
      <c r="AS225" s="19"/>
      <c r="AV225" s="18"/>
      <c r="AW225" s="19"/>
      <c r="AX225" s="23"/>
    </row>
    <row r="226" spans="2:50" ht="102.75" customHeight="1">
      <c r="B226" s="18"/>
      <c r="C226" s="19"/>
      <c r="D226" s="18"/>
      <c r="E226" s="19"/>
      <c r="H226" s="18"/>
      <c r="I226" s="19"/>
      <c r="L226" s="18"/>
      <c r="M226" s="19"/>
      <c r="P226" s="18"/>
      <c r="Q226" s="19"/>
      <c r="T226" s="18"/>
      <c r="U226" s="19"/>
      <c r="X226" s="18"/>
      <c r="Y226" s="19"/>
      <c r="AB226" s="18"/>
      <c r="AC226" s="19"/>
      <c r="AF226" s="18"/>
      <c r="AG226" s="19"/>
      <c r="AJ226" s="18"/>
      <c r="AK226" s="19"/>
      <c r="AN226" s="18"/>
      <c r="AO226" s="19"/>
      <c r="AR226" s="18"/>
      <c r="AS226" s="19"/>
      <c r="AV226" s="18"/>
      <c r="AW226" s="19"/>
      <c r="AX226" s="23"/>
    </row>
    <row r="227" spans="2:50" ht="102.75" customHeight="1">
      <c r="B227" s="18"/>
      <c r="C227" s="19"/>
      <c r="D227" s="18"/>
      <c r="E227" s="19"/>
      <c r="H227" s="18"/>
      <c r="I227" s="19"/>
      <c r="L227" s="18"/>
      <c r="M227" s="19"/>
      <c r="P227" s="18"/>
      <c r="Q227" s="19"/>
      <c r="T227" s="18"/>
      <c r="U227" s="19"/>
      <c r="X227" s="18"/>
      <c r="Y227" s="19"/>
      <c r="AB227" s="18"/>
      <c r="AC227" s="19"/>
      <c r="AF227" s="18"/>
      <c r="AG227" s="19"/>
      <c r="AJ227" s="18"/>
      <c r="AK227" s="19"/>
      <c r="AN227" s="18"/>
      <c r="AO227" s="19"/>
      <c r="AR227" s="18"/>
      <c r="AS227" s="19"/>
      <c r="AV227" s="18"/>
      <c r="AW227" s="19"/>
      <c r="AX227" s="23"/>
    </row>
    <row r="228" spans="2:50" ht="102.75" customHeight="1">
      <c r="B228" s="18"/>
      <c r="C228" s="19"/>
      <c r="D228" s="18"/>
      <c r="E228" s="19"/>
      <c r="H228" s="18"/>
      <c r="I228" s="19"/>
      <c r="L228" s="18"/>
      <c r="M228" s="19"/>
      <c r="P228" s="18"/>
      <c r="Q228" s="19"/>
      <c r="T228" s="18"/>
      <c r="U228" s="19"/>
      <c r="X228" s="18"/>
      <c r="Y228" s="19"/>
      <c r="AB228" s="18"/>
      <c r="AC228" s="19"/>
      <c r="AF228" s="18"/>
      <c r="AG228" s="19"/>
      <c r="AJ228" s="18"/>
      <c r="AK228" s="19"/>
      <c r="AN228" s="18"/>
      <c r="AO228" s="19"/>
      <c r="AR228" s="18"/>
      <c r="AS228" s="19"/>
      <c r="AV228" s="18"/>
      <c r="AW228" s="19"/>
      <c r="AX228" s="23"/>
    </row>
    <row r="229" spans="2:50" ht="102.75" customHeight="1">
      <c r="B229" s="18"/>
      <c r="C229" s="19"/>
      <c r="D229" s="18"/>
      <c r="E229" s="19"/>
      <c r="H229" s="18"/>
      <c r="I229" s="19"/>
      <c r="L229" s="18"/>
      <c r="M229" s="19"/>
      <c r="P229" s="18"/>
      <c r="Q229" s="19"/>
      <c r="T229" s="18"/>
      <c r="U229" s="19"/>
      <c r="X229" s="18"/>
      <c r="Y229" s="19"/>
      <c r="AB229" s="18"/>
      <c r="AC229" s="19"/>
      <c r="AF229" s="18"/>
      <c r="AG229" s="19"/>
      <c r="AJ229" s="18"/>
      <c r="AK229" s="19"/>
      <c r="AN229" s="18"/>
      <c r="AO229" s="19"/>
      <c r="AR229" s="18"/>
      <c r="AS229" s="19"/>
      <c r="AV229" s="18"/>
      <c r="AW229" s="19"/>
      <c r="AX229" s="23"/>
    </row>
    <row r="230" spans="2:50" ht="102.75" customHeight="1">
      <c r="B230" s="18"/>
      <c r="C230" s="19"/>
      <c r="D230" s="18"/>
      <c r="E230" s="19"/>
      <c r="H230" s="18"/>
      <c r="I230" s="19"/>
      <c r="L230" s="18"/>
      <c r="M230" s="19"/>
      <c r="P230" s="18"/>
      <c r="Q230" s="19"/>
      <c r="T230" s="18"/>
      <c r="U230" s="19"/>
      <c r="X230" s="18"/>
      <c r="Y230" s="19"/>
      <c r="AB230" s="18"/>
      <c r="AC230" s="19"/>
      <c r="AF230" s="18"/>
      <c r="AG230" s="19"/>
      <c r="AJ230" s="18"/>
      <c r="AK230" s="19"/>
      <c r="AN230" s="18"/>
      <c r="AO230" s="19"/>
      <c r="AR230" s="18"/>
      <c r="AS230" s="19"/>
      <c r="AV230" s="18"/>
      <c r="AW230" s="19"/>
      <c r="AX230" s="23"/>
    </row>
    <row r="231" spans="2:50" ht="102.75" customHeight="1">
      <c r="B231" s="18"/>
      <c r="C231" s="19"/>
      <c r="D231" s="18"/>
      <c r="E231" s="19"/>
      <c r="H231" s="18"/>
      <c r="I231" s="19"/>
      <c r="L231" s="18"/>
      <c r="M231" s="19"/>
      <c r="P231" s="18"/>
      <c r="Q231" s="19"/>
      <c r="T231" s="18"/>
      <c r="U231" s="19"/>
      <c r="X231" s="18"/>
      <c r="Y231" s="19"/>
      <c r="AB231" s="18"/>
      <c r="AC231" s="19"/>
      <c r="AF231" s="18"/>
      <c r="AG231" s="19"/>
      <c r="AJ231" s="18"/>
      <c r="AK231" s="19"/>
      <c r="AN231" s="18"/>
      <c r="AO231" s="19"/>
      <c r="AR231" s="18"/>
      <c r="AS231" s="19"/>
      <c r="AV231" s="18"/>
      <c r="AW231" s="19"/>
      <c r="AX231" s="23"/>
    </row>
    <row r="232" spans="2:50" ht="102.75" customHeight="1">
      <c r="B232" s="18"/>
      <c r="C232" s="19"/>
      <c r="D232" s="18"/>
      <c r="E232" s="19"/>
      <c r="H232" s="18"/>
      <c r="I232" s="19"/>
      <c r="L232" s="18"/>
      <c r="M232" s="19"/>
      <c r="P232" s="18"/>
      <c r="Q232" s="19"/>
      <c r="T232" s="18"/>
      <c r="U232" s="19"/>
      <c r="X232" s="18"/>
      <c r="Y232" s="19"/>
      <c r="AB232" s="18"/>
      <c r="AC232" s="19"/>
      <c r="AF232" s="18"/>
      <c r="AG232" s="19"/>
      <c r="AJ232" s="18"/>
      <c r="AK232" s="19"/>
      <c r="AN232" s="18"/>
      <c r="AO232" s="19"/>
      <c r="AR232" s="18"/>
      <c r="AS232" s="19"/>
      <c r="AV232" s="18"/>
      <c r="AW232" s="19"/>
      <c r="AX232" s="23"/>
    </row>
  </sheetData>
  <mergeCells count="1">
    <mergeCell ref="B42:H4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man-months full project </vt:lpstr>
      <vt:lpstr>Budget vs actual m-mths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agel</cp:lastModifiedBy>
  <cp:lastPrinted>2013-03-18T16:02:31Z</cp:lastPrinted>
  <dcterms:created xsi:type="dcterms:W3CDTF">2013-03-18T13:38:07Z</dcterms:created>
  <dcterms:modified xsi:type="dcterms:W3CDTF">2013-03-26T15:48:32Z</dcterms:modified>
</cp:coreProperties>
</file>